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60" activeTab="0"/>
  </bookViews>
  <sheets>
    <sheet name="2LFE MFB" sheetId="1" r:id="rId1"/>
  </sheets>
  <definedNames/>
  <calcPr fullCalcOnLoad="1"/>
</workbook>
</file>

<file path=xl/sharedStrings.xml><?xml version="1.0" encoding="utf-8"?>
<sst xmlns="http://schemas.openxmlformats.org/spreadsheetml/2006/main" count="144" uniqueCount="84">
  <si>
    <t>CIN</t>
  </si>
  <si>
    <t>Nom</t>
  </si>
  <si>
    <t>Prenom</t>
  </si>
  <si>
    <t>moyen</t>
  </si>
  <si>
    <t>bouns</t>
  </si>
  <si>
    <t>moy</t>
  </si>
  <si>
    <t>COEF</t>
  </si>
  <si>
    <t>tot moy</t>
  </si>
  <si>
    <t>MATH1</t>
  </si>
  <si>
    <t>MATH2</t>
  </si>
  <si>
    <t>moyMAT</t>
  </si>
  <si>
    <t>MACRO</t>
  </si>
  <si>
    <t>MOY MAC</t>
  </si>
  <si>
    <t>MICRO</t>
  </si>
  <si>
    <t>moy MIC</t>
  </si>
  <si>
    <t>STAT</t>
  </si>
  <si>
    <t>MOY STAT</t>
  </si>
  <si>
    <t>SCORE</t>
  </si>
  <si>
    <t>07232491</t>
  </si>
  <si>
    <t>MLAOUHI</t>
  </si>
  <si>
    <t>MAROUA</t>
  </si>
  <si>
    <t>P</t>
  </si>
  <si>
    <t>Monnaie, Finance et Banque (MFB)</t>
  </si>
  <si>
    <t>Economie Managériale et Industrielle( EMI)</t>
  </si>
  <si>
    <t>09634531</t>
  </si>
  <si>
    <t>HAMMAMI</t>
  </si>
  <si>
    <t>CHAIMA</t>
  </si>
  <si>
    <t>07231385</t>
  </si>
  <si>
    <t>BEN HASSENE</t>
  </si>
  <si>
    <t>GHADA</t>
  </si>
  <si>
    <t>07232585</t>
  </si>
  <si>
    <t>AJROUDI</t>
  </si>
  <si>
    <t>SIWAR</t>
  </si>
  <si>
    <t>11404060</t>
  </si>
  <si>
    <t>ALOUI</t>
  </si>
  <si>
    <t>HEND</t>
  </si>
  <si>
    <t>11401654</t>
  </si>
  <si>
    <t>BEN AMARA</t>
  </si>
  <si>
    <t>ELE</t>
  </si>
  <si>
    <t>15010439</t>
  </si>
  <si>
    <t>GROUNE</t>
  </si>
  <si>
    <t>INES</t>
  </si>
  <si>
    <t>09865345</t>
  </si>
  <si>
    <t>BANNOURI</t>
  </si>
  <si>
    <t>ISRAA</t>
  </si>
  <si>
    <t>12691819</t>
  </si>
  <si>
    <t>RAHMOUNI</t>
  </si>
  <si>
    <t>BAHA</t>
  </si>
  <si>
    <t>10013034</t>
  </si>
  <si>
    <t>GHARBI</t>
  </si>
  <si>
    <t>MAHA</t>
  </si>
  <si>
    <t>13009012</t>
  </si>
  <si>
    <t>NOUASRI</t>
  </si>
  <si>
    <t>FERIEL</t>
  </si>
  <si>
    <t>07985764</t>
  </si>
  <si>
    <t>SDIRI</t>
  </si>
  <si>
    <t>OUMAIMA</t>
  </si>
  <si>
    <t>15007777</t>
  </si>
  <si>
    <t>SALLEM</t>
  </si>
  <si>
    <t>MUSTAPHA</t>
  </si>
  <si>
    <t>C</t>
  </si>
  <si>
    <t>15002752</t>
  </si>
  <si>
    <t>BEN AISSA</t>
  </si>
  <si>
    <t>YOUSSEF</t>
  </si>
  <si>
    <t>11400169</t>
  </si>
  <si>
    <t>KATEB</t>
  </si>
  <si>
    <t>AMINE</t>
  </si>
  <si>
    <t>09855349</t>
  </si>
  <si>
    <t>HICHRI</t>
  </si>
  <si>
    <t>MALEK</t>
  </si>
  <si>
    <t>DOUZI</t>
  </si>
  <si>
    <t>RAOUA</t>
  </si>
  <si>
    <t>BELHIBA</t>
  </si>
  <si>
    <t>SYRINE</t>
  </si>
  <si>
    <t>ZOUARI</t>
  </si>
  <si>
    <t>MERIEM</t>
  </si>
  <si>
    <t xml:space="preserve"> </t>
  </si>
  <si>
    <t>AFFECTATION 1 CHOIX</t>
  </si>
  <si>
    <t>15011787</t>
  </si>
  <si>
    <t>BEN ABID</t>
  </si>
  <si>
    <t>SARAH</t>
  </si>
  <si>
    <t>07233091</t>
  </si>
  <si>
    <t>BEN OTHMAN</t>
  </si>
  <si>
    <t>MAYSSA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</si>
</sst>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/>
    </xf>
    <xf numFmtId="1" fontId="34" fillId="0" borderId="10" xfId="0" applyNumberFormat="1" applyFont="1" applyBorder="1" applyAlignment="1">
      <alignment horizontal="center"/>
    </xf>
    <xf numFmtId="2" fontId="0" fillId="35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36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left"/>
    </xf>
    <xf numFmtId="1" fontId="0" fillId="0" borderId="12" xfId="0" applyNumberFormat="1" applyFill="1" applyBorder="1" applyAlignment="1">
      <alignment/>
    </xf>
    <xf numFmtId="1" fontId="34" fillId="0" borderId="12" xfId="0" applyNumberFormat="1" applyFont="1" applyFill="1" applyBorder="1" applyAlignment="1">
      <alignment horizontal="center"/>
    </xf>
    <xf numFmtId="2" fontId="0" fillId="35" borderId="12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36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37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0" borderId="0" xfId="0" applyAlignment="1">
      <alignment horizontal="left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0" xfId="0" applyFont="1" applyAlignment="1">
      <alignment/>
    </xf>
    <xf numFmtId="2" fontId="0" fillId="0" borderId="0" xfId="0" applyNumberFormat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PageLayoutView="0" workbookViewId="0" topLeftCell="K1">
      <selection activeCell="P28" sqref="P28"/>
    </sheetView>
  </sheetViews>
  <sheetFormatPr defaultColWidth="11.421875" defaultRowHeight="15"/>
  <cols>
    <col min="24" max="24" width="31.8515625" style="0" customWidth="1"/>
  </cols>
  <sheetData>
    <row r="1" spans="1:25" ht="15.75">
      <c r="A1" s="1" t="s">
        <v>0</v>
      </c>
      <c r="B1" s="1" t="s">
        <v>1</v>
      </c>
      <c r="C1" s="1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3" t="s">
        <v>7</v>
      </c>
      <c r="J1" s="2" t="s">
        <v>8</v>
      </c>
      <c r="K1" s="2" t="s">
        <v>9</v>
      </c>
      <c r="L1" s="1" t="s">
        <v>6</v>
      </c>
      <c r="M1" s="3" t="s">
        <v>10</v>
      </c>
      <c r="N1" s="2" t="s">
        <v>11</v>
      </c>
      <c r="O1" s="1" t="s">
        <v>6</v>
      </c>
      <c r="P1" s="3" t="s">
        <v>12</v>
      </c>
      <c r="Q1" s="1" t="s">
        <v>13</v>
      </c>
      <c r="R1" s="1" t="s">
        <v>6</v>
      </c>
      <c r="S1" s="3" t="s">
        <v>14</v>
      </c>
      <c r="T1" s="3" t="s">
        <v>15</v>
      </c>
      <c r="U1" s="1" t="s">
        <v>6</v>
      </c>
      <c r="V1" s="3" t="s">
        <v>16</v>
      </c>
      <c r="W1" s="4" t="s">
        <v>17</v>
      </c>
      <c r="X1" s="33" t="s">
        <v>77</v>
      </c>
      <c r="Y1" s="5">
        <v>2</v>
      </c>
    </row>
    <row r="2" spans="1:29" ht="15.75">
      <c r="A2" s="6" t="s">
        <v>18</v>
      </c>
      <c r="B2" s="6" t="s">
        <v>19</v>
      </c>
      <c r="C2" s="6" t="s">
        <v>20</v>
      </c>
      <c r="D2" s="7" t="s">
        <v>21</v>
      </c>
      <c r="E2" s="8">
        <v>17.89</v>
      </c>
      <c r="F2" s="9">
        <v>1</v>
      </c>
      <c r="G2" s="10">
        <f aca="true" t="shared" si="0" ref="G2:G22">SUM(E2:F2)</f>
        <v>18.89</v>
      </c>
      <c r="H2" s="10">
        <v>5</v>
      </c>
      <c r="I2" s="9">
        <f aca="true" t="shared" si="1" ref="I2:I22">SUM(G2*5)</f>
        <v>94.45</v>
      </c>
      <c r="J2" s="11">
        <v>15.8</v>
      </c>
      <c r="K2" s="12">
        <v>19.2</v>
      </c>
      <c r="L2" s="13">
        <v>1</v>
      </c>
      <c r="M2" s="14">
        <f aca="true" t="shared" si="2" ref="M2:M22">SUM((J2+K2)/2)*1</f>
        <v>17.5</v>
      </c>
      <c r="N2" s="15">
        <v>19.5</v>
      </c>
      <c r="O2" s="13">
        <v>1.5</v>
      </c>
      <c r="P2" s="14">
        <f aca="true" t="shared" si="3" ref="P2:P22">SUM(N2*1.5)</f>
        <v>29.25</v>
      </c>
      <c r="Q2" s="16">
        <v>17.5</v>
      </c>
      <c r="R2" s="13">
        <v>1.5</v>
      </c>
      <c r="S2" s="14">
        <f aca="true" t="shared" si="4" ref="S2:S22">SUM(Q2*1.5)</f>
        <v>26.25</v>
      </c>
      <c r="T2" s="15">
        <v>15.3</v>
      </c>
      <c r="U2" s="17">
        <v>1</v>
      </c>
      <c r="V2" s="14">
        <f aca="true" t="shared" si="5" ref="V2:V22">SUM(T2*U2)</f>
        <v>15.3</v>
      </c>
      <c r="W2" s="18">
        <f aca="true" t="shared" si="6" ref="W2:W22">I2+M2+P2+S2+V2</f>
        <v>182.75</v>
      </c>
      <c r="X2" s="32" t="s">
        <v>22</v>
      </c>
      <c r="Y2" s="1" t="s">
        <v>23</v>
      </c>
      <c r="Z2" s="1"/>
      <c r="AA2" s="1"/>
      <c r="AC2" s="35"/>
    </row>
    <row r="3" spans="1:29" ht="15.75">
      <c r="A3" s="6" t="s">
        <v>27</v>
      </c>
      <c r="B3" s="6" t="s">
        <v>28</v>
      </c>
      <c r="C3" s="6" t="s">
        <v>29</v>
      </c>
      <c r="D3" s="7" t="s">
        <v>21</v>
      </c>
      <c r="E3" s="8">
        <v>16.61</v>
      </c>
      <c r="F3" s="9">
        <v>1</v>
      </c>
      <c r="G3" s="10">
        <f t="shared" si="0"/>
        <v>17.61</v>
      </c>
      <c r="H3" s="10">
        <v>5</v>
      </c>
      <c r="I3" s="9">
        <f t="shared" si="1"/>
        <v>88.05</v>
      </c>
      <c r="J3" s="11">
        <v>18.5</v>
      </c>
      <c r="K3" s="12">
        <v>15.5</v>
      </c>
      <c r="L3" s="13">
        <v>1</v>
      </c>
      <c r="M3" s="14">
        <f t="shared" si="2"/>
        <v>17</v>
      </c>
      <c r="N3" s="15">
        <v>18.98</v>
      </c>
      <c r="O3" s="13">
        <v>1.5</v>
      </c>
      <c r="P3" s="14">
        <f t="shared" si="3"/>
        <v>28.47</v>
      </c>
      <c r="Q3" s="16">
        <v>18</v>
      </c>
      <c r="R3" s="13">
        <v>1.5</v>
      </c>
      <c r="S3" s="14">
        <f t="shared" si="4"/>
        <v>27</v>
      </c>
      <c r="T3" s="15">
        <v>16.7</v>
      </c>
      <c r="U3" s="17">
        <v>1</v>
      </c>
      <c r="V3" s="14">
        <f t="shared" si="5"/>
        <v>16.7</v>
      </c>
      <c r="W3" s="18">
        <f t="shared" si="6"/>
        <v>177.21999999999997</v>
      </c>
      <c r="X3" s="32" t="s">
        <v>22</v>
      </c>
      <c r="Y3" s="1" t="s">
        <v>23</v>
      </c>
      <c r="Z3" s="1"/>
      <c r="AA3" s="1"/>
      <c r="AC3" s="35"/>
    </row>
    <row r="4" spans="1:29" ht="15.75">
      <c r="A4" s="6" t="s">
        <v>24</v>
      </c>
      <c r="B4" s="6" t="s">
        <v>25</v>
      </c>
      <c r="C4" s="6" t="s">
        <v>26</v>
      </c>
      <c r="D4" s="7" t="s">
        <v>21</v>
      </c>
      <c r="E4" s="8">
        <v>17</v>
      </c>
      <c r="F4" s="9">
        <v>1</v>
      </c>
      <c r="G4" s="10">
        <f t="shared" si="0"/>
        <v>18</v>
      </c>
      <c r="H4" s="10">
        <v>5</v>
      </c>
      <c r="I4" s="9">
        <f t="shared" si="1"/>
        <v>90</v>
      </c>
      <c r="J4" s="11">
        <v>17.73</v>
      </c>
      <c r="K4" s="12">
        <v>17.1</v>
      </c>
      <c r="L4" s="13">
        <v>1</v>
      </c>
      <c r="M4" s="14">
        <f t="shared" si="2"/>
        <v>17.415</v>
      </c>
      <c r="N4" s="15">
        <v>17.75</v>
      </c>
      <c r="O4" s="13">
        <v>1.5</v>
      </c>
      <c r="P4" s="14">
        <f t="shared" si="3"/>
        <v>26.625</v>
      </c>
      <c r="Q4" s="16">
        <v>18.6</v>
      </c>
      <c r="R4" s="13">
        <v>1.5</v>
      </c>
      <c r="S4" s="14">
        <f t="shared" si="4"/>
        <v>27.900000000000002</v>
      </c>
      <c r="T4" s="15">
        <v>14.25</v>
      </c>
      <c r="U4" s="17">
        <v>1</v>
      </c>
      <c r="V4" s="14">
        <f t="shared" si="5"/>
        <v>14.25</v>
      </c>
      <c r="W4" s="18">
        <f t="shared" si="6"/>
        <v>176.19</v>
      </c>
      <c r="X4" s="32" t="s">
        <v>22</v>
      </c>
      <c r="Y4" s="1" t="s">
        <v>23</v>
      </c>
      <c r="Z4" s="1"/>
      <c r="AA4" s="1"/>
      <c r="AC4" s="35"/>
    </row>
    <row r="5" spans="1:29" ht="15.75">
      <c r="A5" s="6" t="s">
        <v>30</v>
      </c>
      <c r="B5" s="6" t="s">
        <v>31</v>
      </c>
      <c r="C5" s="6" t="s">
        <v>32</v>
      </c>
      <c r="D5" s="7" t="s">
        <v>21</v>
      </c>
      <c r="E5" s="8">
        <v>15.68</v>
      </c>
      <c r="F5" s="9">
        <v>1</v>
      </c>
      <c r="G5" s="10">
        <f t="shared" si="0"/>
        <v>16.68</v>
      </c>
      <c r="H5" s="10">
        <v>5</v>
      </c>
      <c r="I5" s="9">
        <f t="shared" si="1"/>
        <v>83.4</v>
      </c>
      <c r="J5" s="11">
        <v>16.95</v>
      </c>
      <c r="K5" s="12">
        <v>16.8</v>
      </c>
      <c r="L5" s="13">
        <v>1</v>
      </c>
      <c r="M5" s="14">
        <f t="shared" si="2"/>
        <v>16.875</v>
      </c>
      <c r="N5" s="15">
        <v>15.85</v>
      </c>
      <c r="O5" s="13">
        <v>1.5</v>
      </c>
      <c r="P5" s="14">
        <f t="shared" si="3"/>
        <v>23.775</v>
      </c>
      <c r="Q5" s="16">
        <v>16.65</v>
      </c>
      <c r="R5" s="13">
        <v>1.5</v>
      </c>
      <c r="S5" s="14">
        <f t="shared" si="4"/>
        <v>24.974999999999998</v>
      </c>
      <c r="T5" s="15">
        <v>15.2</v>
      </c>
      <c r="U5" s="17">
        <v>1</v>
      </c>
      <c r="V5" s="14">
        <f t="shared" si="5"/>
        <v>15.2</v>
      </c>
      <c r="W5" s="18">
        <f t="shared" si="6"/>
        <v>164.225</v>
      </c>
      <c r="X5" s="32" t="s">
        <v>22</v>
      </c>
      <c r="Y5" s="1" t="s">
        <v>23</v>
      </c>
      <c r="Z5" s="1"/>
      <c r="AA5" s="1"/>
      <c r="AC5" s="35"/>
    </row>
    <row r="6" spans="1:29" ht="15.75">
      <c r="A6" s="6" t="s">
        <v>36</v>
      </c>
      <c r="B6" s="6" t="s">
        <v>37</v>
      </c>
      <c r="C6" s="6" t="s">
        <v>38</v>
      </c>
      <c r="D6" s="7" t="s">
        <v>21</v>
      </c>
      <c r="E6" s="8">
        <v>15.46</v>
      </c>
      <c r="F6" s="9">
        <v>1</v>
      </c>
      <c r="G6" s="10">
        <f t="shared" si="0"/>
        <v>16.46</v>
      </c>
      <c r="H6" s="10">
        <v>5</v>
      </c>
      <c r="I6" s="9">
        <f t="shared" si="1"/>
        <v>82.30000000000001</v>
      </c>
      <c r="J6" s="11">
        <v>13.6</v>
      </c>
      <c r="K6" s="12">
        <v>14.9</v>
      </c>
      <c r="L6" s="13">
        <v>1</v>
      </c>
      <c r="M6" s="14">
        <f t="shared" si="2"/>
        <v>14.25</v>
      </c>
      <c r="N6" s="15">
        <v>14.43</v>
      </c>
      <c r="O6" s="13">
        <v>1.5</v>
      </c>
      <c r="P6" s="14">
        <f t="shared" si="3"/>
        <v>21.645</v>
      </c>
      <c r="Q6" s="16">
        <v>16.78</v>
      </c>
      <c r="R6" s="13">
        <v>1.5</v>
      </c>
      <c r="S6" s="14">
        <f t="shared" si="4"/>
        <v>25.17</v>
      </c>
      <c r="T6" s="15">
        <v>16.35</v>
      </c>
      <c r="U6" s="17">
        <v>1</v>
      </c>
      <c r="V6" s="14">
        <f t="shared" si="5"/>
        <v>16.35</v>
      </c>
      <c r="W6" s="18">
        <f t="shared" si="6"/>
        <v>159.715</v>
      </c>
      <c r="X6" s="32" t="s">
        <v>22</v>
      </c>
      <c r="Y6" s="1" t="s">
        <v>23</v>
      </c>
      <c r="Z6" s="1"/>
      <c r="AA6" s="1"/>
      <c r="AC6" s="35"/>
    </row>
    <row r="7" spans="1:29" ht="15.75">
      <c r="A7" s="6" t="s">
        <v>33</v>
      </c>
      <c r="B7" s="6" t="s">
        <v>34</v>
      </c>
      <c r="C7" s="6" t="s">
        <v>35</v>
      </c>
      <c r="D7" s="7" t="s">
        <v>21</v>
      </c>
      <c r="E7" s="8">
        <v>15.64</v>
      </c>
      <c r="F7" s="9">
        <v>1</v>
      </c>
      <c r="G7" s="10">
        <f t="shared" si="0"/>
        <v>16.64</v>
      </c>
      <c r="H7" s="10">
        <v>5</v>
      </c>
      <c r="I7" s="9">
        <f t="shared" si="1"/>
        <v>83.2</v>
      </c>
      <c r="J7" s="11">
        <v>15.6</v>
      </c>
      <c r="K7" s="12">
        <v>16.4</v>
      </c>
      <c r="L7" s="13">
        <v>1</v>
      </c>
      <c r="M7" s="14">
        <f t="shared" si="2"/>
        <v>16</v>
      </c>
      <c r="N7" s="15">
        <v>15.7</v>
      </c>
      <c r="O7" s="13">
        <v>1.5</v>
      </c>
      <c r="P7" s="14">
        <f t="shared" si="3"/>
        <v>23.549999999999997</v>
      </c>
      <c r="Q7" s="16">
        <v>14.38</v>
      </c>
      <c r="R7" s="13">
        <v>1.5</v>
      </c>
      <c r="S7" s="14">
        <f t="shared" si="4"/>
        <v>21.57</v>
      </c>
      <c r="T7" s="15">
        <v>14.5</v>
      </c>
      <c r="U7" s="17">
        <v>1</v>
      </c>
      <c r="V7" s="14">
        <f t="shared" si="5"/>
        <v>14.5</v>
      </c>
      <c r="W7" s="18">
        <f t="shared" si="6"/>
        <v>158.82</v>
      </c>
      <c r="X7" s="32" t="s">
        <v>22</v>
      </c>
      <c r="Y7" s="1" t="s">
        <v>23</v>
      </c>
      <c r="Z7" s="1"/>
      <c r="AA7" s="1"/>
      <c r="AC7" s="35"/>
    </row>
    <row r="8" spans="1:29" ht="15.75">
      <c r="A8" s="19">
        <v>13016554</v>
      </c>
      <c r="B8" s="6" t="s">
        <v>70</v>
      </c>
      <c r="C8" s="6" t="s">
        <v>71</v>
      </c>
      <c r="D8" s="7" t="s">
        <v>21</v>
      </c>
      <c r="E8" s="8">
        <v>13.32</v>
      </c>
      <c r="F8" s="9">
        <v>1</v>
      </c>
      <c r="G8" s="10">
        <f t="shared" si="0"/>
        <v>14.32</v>
      </c>
      <c r="H8" s="10">
        <v>5</v>
      </c>
      <c r="I8" s="9">
        <f t="shared" si="1"/>
        <v>71.6</v>
      </c>
      <c r="J8" s="11">
        <v>14.73</v>
      </c>
      <c r="K8" s="12">
        <v>15.55</v>
      </c>
      <c r="L8" s="13">
        <v>1</v>
      </c>
      <c r="M8" s="14">
        <f t="shared" si="2"/>
        <v>15.14</v>
      </c>
      <c r="N8" s="15">
        <v>16.88</v>
      </c>
      <c r="O8" s="13">
        <v>1.5</v>
      </c>
      <c r="P8" s="14">
        <f t="shared" si="3"/>
        <v>25.32</v>
      </c>
      <c r="Q8" s="16">
        <v>15.63</v>
      </c>
      <c r="R8" s="13">
        <v>1.5</v>
      </c>
      <c r="S8" s="14">
        <f t="shared" si="4"/>
        <v>23.445</v>
      </c>
      <c r="T8" s="15">
        <v>13.3</v>
      </c>
      <c r="U8" s="17">
        <v>1</v>
      </c>
      <c r="V8" s="14">
        <f t="shared" si="5"/>
        <v>13.3</v>
      </c>
      <c r="W8" s="18">
        <f t="shared" si="6"/>
        <v>148.805</v>
      </c>
      <c r="X8" s="32" t="s">
        <v>22</v>
      </c>
      <c r="Y8" s="1"/>
      <c r="Z8" s="1"/>
      <c r="AA8" s="1"/>
      <c r="AC8" s="35"/>
    </row>
    <row r="9" spans="1:29" ht="21" customHeight="1">
      <c r="A9" s="6" t="s">
        <v>39</v>
      </c>
      <c r="B9" s="6" t="s">
        <v>40</v>
      </c>
      <c r="C9" s="6" t="s">
        <v>41</v>
      </c>
      <c r="D9" s="7" t="s">
        <v>21</v>
      </c>
      <c r="E9" s="8">
        <v>12.77</v>
      </c>
      <c r="F9" s="9">
        <v>1</v>
      </c>
      <c r="G9" s="10">
        <f t="shared" si="0"/>
        <v>13.77</v>
      </c>
      <c r="H9" s="10">
        <v>5</v>
      </c>
      <c r="I9" s="9">
        <f t="shared" si="1"/>
        <v>68.85</v>
      </c>
      <c r="J9" s="11">
        <v>14.1</v>
      </c>
      <c r="K9" s="12">
        <v>12.85</v>
      </c>
      <c r="L9" s="13">
        <v>1</v>
      </c>
      <c r="M9" s="14">
        <f t="shared" si="2"/>
        <v>13.475</v>
      </c>
      <c r="N9" s="15">
        <v>10</v>
      </c>
      <c r="O9" s="13">
        <v>1.5</v>
      </c>
      <c r="P9" s="14">
        <f t="shared" si="3"/>
        <v>15</v>
      </c>
      <c r="Q9" s="16">
        <v>18.03</v>
      </c>
      <c r="R9" s="13">
        <v>1.5</v>
      </c>
      <c r="S9" s="14">
        <f t="shared" si="4"/>
        <v>27.045</v>
      </c>
      <c r="T9" s="15">
        <v>17.3</v>
      </c>
      <c r="U9" s="17">
        <v>1</v>
      </c>
      <c r="V9" s="14">
        <f t="shared" si="5"/>
        <v>17.3</v>
      </c>
      <c r="W9" s="18">
        <f t="shared" si="6"/>
        <v>141.67</v>
      </c>
      <c r="X9" s="32" t="s">
        <v>22</v>
      </c>
      <c r="Y9" s="1" t="s">
        <v>23</v>
      </c>
      <c r="Z9" s="1"/>
      <c r="AA9" s="1"/>
      <c r="AC9" s="35"/>
    </row>
    <row r="10" spans="1:29" ht="15.75">
      <c r="A10" s="6" t="s">
        <v>42</v>
      </c>
      <c r="B10" s="6" t="s">
        <v>43</v>
      </c>
      <c r="C10" s="6" t="s">
        <v>44</v>
      </c>
      <c r="D10" s="7" t="s">
        <v>21</v>
      </c>
      <c r="E10" s="8">
        <v>12.52</v>
      </c>
      <c r="F10" s="9">
        <v>1</v>
      </c>
      <c r="G10" s="10">
        <f t="shared" si="0"/>
        <v>13.52</v>
      </c>
      <c r="H10" s="10">
        <v>5</v>
      </c>
      <c r="I10" s="9">
        <f t="shared" si="1"/>
        <v>67.6</v>
      </c>
      <c r="J10" s="11">
        <v>8.53</v>
      </c>
      <c r="K10" s="12">
        <v>14</v>
      </c>
      <c r="L10" s="13">
        <v>1</v>
      </c>
      <c r="M10" s="14">
        <f t="shared" si="2"/>
        <v>11.265</v>
      </c>
      <c r="N10" s="15">
        <v>15.85</v>
      </c>
      <c r="O10" s="13">
        <v>1.5</v>
      </c>
      <c r="P10" s="14">
        <f t="shared" si="3"/>
        <v>23.775</v>
      </c>
      <c r="Q10" s="16">
        <v>13.73</v>
      </c>
      <c r="R10" s="13">
        <v>1.5</v>
      </c>
      <c r="S10" s="14">
        <f t="shared" si="4"/>
        <v>20.595</v>
      </c>
      <c r="T10" s="15">
        <v>14.1</v>
      </c>
      <c r="U10" s="17">
        <v>1</v>
      </c>
      <c r="V10" s="14">
        <f t="shared" si="5"/>
        <v>14.1</v>
      </c>
      <c r="W10" s="18">
        <f t="shared" si="6"/>
        <v>137.33499999999998</v>
      </c>
      <c r="X10" s="32" t="s">
        <v>22</v>
      </c>
      <c r="Y10" s="1" t="s">
        <v>23</v>
      </c>
      <c r="Z10" s="1"/>
      <c r="AA10" s="1"/>
      <c r="AC10" s="35"/>
    </row>
    <row r="11" spans="1:29" ht="16.5" customHeight="1">
      <c r="A11" s="6" t="s">
        <v>45</v>
      </c>
      <c r="B11" s="6" t="s">
        <v>46</v>
      </c>
      <c r="C11" s="6" t="s">
        <v>47</v>
      </c>
      <c r="D11" s="7" t="s">
        <v>21</v>
      </c>
      <c r="E11" s="8">
        <v>12.89</v>
      </c>
      <c r="F11" s="9">
        <v>1</v>
      </c>
      <c r="G11" s="10">
        <f t="shared" si="0"/>
        <v>13.89</v>
      </c>
      <c r="H11" s="10">
        <v>5</v>
      </c>
      <c r="I11" s="9">
        <f t="shared" si="1"/>
        <v>69.45</v>
      </c>
      <c r="J11" s="11">
        <v>14.23</v>
      </c>
      <c r="K11" s="12">
        <v>12.45</v>
      </c>
      <c r="L11" s="13">
        <v>1</v>
      </c>
      <c r="M11" s="14">
        <f t="shared" si="2"/>
        <v>13.34</v>
      </c>
      <c r="N11" s="15">
        <v>14.95</v>
      </c>
      <c r="O11" s="13">
        <v>1.5</v>
      </c>
      <c r="P11" s="14">
        <f t="shared" si="3"/>
        <v>22.424999999999997</v>
      </c>
      <c r="Q11" s="16">
        <v>11.25</v>
      </c>
      <c r="R11" s="13">
        <v>1.5</v>
      </c>
      <c r="S11" s="14">
        <f t="shared" si="4"/>
        <v>16.875</v>
      </c>
      <c r="T11" s="15">
        <v>14.25</v>
      </c>
      <c r="U11" s="17">
        <v>1</v>
      </c>
      <c r="V11" s="14">
        <f t="shared" si="5"/>
        <v>14.25</v>
      </c>
      <c r="W11" s="18">
        <f t="shared" si="6"/>
        <v>136.34</v>
      </c>
      <c r="X11" s="32" t="s">
        <v>22</v>
      </c>
      <c r="Y11" s="1" t="s">
        <v>23</v>
      </c>
      <c r="Z11" s="1"/>
      <c r="AA11" s="1"/>
      <c r="AC11" s="35"/>
    </row>
    <row r="12" spans="1:29" ht="15.75">
      <c r="A12" s="19">
        <v>11660781</v>
      </c>
      <c r="B12" s="6" t="s">
        <v>72</v>
      </c>
      <c r="C12" s="6" t="s">
        <v>73</v>
      </c>
      <c r="D12" s="7" t="s">
        <v>21</v>
      </c>
      <c r="E12" s="8">
        <v>12.25</v>
      </c>
      <c r="F12" s="9">
        <v>1</v>
      </c>
      <c r="G12" s="10">
        <f t="shared" si="0"/>
        <v>13.25</v>
      </c>
      <c r="H12" s="10">
        <v>5</v>
      </c>
      <c r="I12" s="9">
        <f t="shared" si="1"/>
        <v>66.25</v>
      </c>
      <c r="J12" s="11">
        <v>12.1</v>
      </c>
      <c r="K12" s="12">
        <v>14.68</v>
      </c>
      <c r="L12" s="13">
        <v>1</v>
      </c>
      <c r="M12" s="14">
        <f t="shared" si="2"/>
        <v>13.39</v>
      </c>
      <c r="N12" s="15">
        <v>16.38</v>
      </c>
      <c r="O12" s="13">
        <v>1.5</v>
      </c>
      <c r="P12" s="14">
        <f t="shared" si="3"/>
        <v>24.57</v>
      </c>
      <c r="Q12" s="16">
        <v>12.33</v>
      </c>
      <c r="R12" s="13">
        <v>1.5</v>
      </c>
      <c r="S12" s="14">
        <f t="shared" si="4"/>
        <v>18.495</v>
      </c>
      <c r="T12" s="15">
        <v>12.6</v>
      </c>
      <c r="U12" s="17">
        <v>1</v>
      </c>
      <c r="V12" s="14">
        <f t="shared" si="5"/>
        <v>12.6</v>
      </c>
      <c r="W12" s="18">
        <f t="shared" si="6"/>
        <v>135.305</v>
      </c>
      <c r="X12" s="32" t="s">
        <v>22</v>
      </c>
      <c r="Y12" s="1"/>
      <c r="Z12" s="1"/>
      <c r="AA12" s="1"/>
      <c r="AC12" s="35"/>
    </row>
    <row r="13" spans="1:29" ht="15.75">
      <c r="A13" s="31">
        <v>15011243</v>
      </c>
      <c r="B13" s="20" t="s">
        <v>74</v>
      </c>
      <c r="C13" s="20" t="s">
        <v>75</v>
      </c>
      <c r="D13" s="21" t="s">
        <v>21</v>
      </c>
      <c r="E13" s="22">
        <v>12.29</v>
      </c>
      <c r="F13" s="23">
        <v>1</v>
      </c>
      <c r="G13" s="24">
        <f t="shared" si="0"/>
        <v>13.29</v>
      </c>
      <c r="H13" s="24">
        <v>5</v>
      </c>
      <c r="I13" s="23">
        <f t="shared" si="1"/>
        <v>66.44999999999999</v>
      </c>
      <c r="J13" s="25">
        <v>17.3</v>
      </c>
      <c r="K13" s="26">
        <v>11.05</v>
      </c>
      <c r="L13" s="28">
        <v>1</v>
      </c>
      <c r="M13" s="27">
        <f t="shared" si="2"/>
        <v>14.175</v>
      </c>
      <c r="N13" s="29">
        <v>14</v>
      </c>
      <c r="O13" s="28">
        <v>1.5</v>
      </c>
      <c r="P13" s="27">
        <f t="shared" si="3"/>
        <v>21</v>
      </c>
      <c r="Q13" s="30">
        <v>10.45</v>
      </c>
      <c r="R13" s="28">
        <v>1.5</v>
      </c>
      <c r="S13" s="27">
        <f t="shared" si="4"/>
        <v>15.674999999999999</v>
      </c>
      <c r="T13" s="29">
        <v>9.3</v>
      </c>
      <c r="U13" s="28">
        <v>1</v>
      </c>
      <c r="V13" s="27">
        <f t="shared" si="5"/>
        <v>9.3</v>
      </c>
      <c r="W13" s="18">
        <f t="shared" si="6"/>
        <v>126.59999999999998</v>
      </c>
      <c r="X13" s="32" t="s">
        <v>22</v>
      </c>
      <c r="AC13" s="35"/>
    </row>
    <row r="14" spans="1:29" ht="14.25" customHeight="1">
      <c r="A14" s="6" t="s">
        <v>48</v>
      </c>
      <c r="B14" s="6" t="s">
        <v>49</v>
      </c>
      <c r="C14" s="6" t="s">
        <v>50</v>
      </c>
      <c r="D14" s="7" t="s">
        <v>21</v>
      </c>
      <c r="E14" s="8">
        <v>10.72</v>
      </c>
      <c r="F14" s="9">
        <v>1</v>
      </c>
      <c r="G14" s="10">
        <f t="shared" si="0"/>
        <v>11.72</v>
      </c>
      <c r="H14" s="10">
        <v>5</v>
      </c>
      <c r="I14" s="9">
        <f t="shared" si="1"/>
        <v>58.6</v>
      </c>
      <c r="J14" s="11">
        <v>8</v>
      </c>
      <c r="K14" s="12">
        <v>13.85</v>
      </c>
      <c r="L14" s="13">
        <v>1</v>
      </c>
      <c r="M14" s="14">
        <f t="shared" si="2"/>
        <v>10.925</v>
      </c>
      <c r="N14" s="15">
        <v>13.85</v>
      </c>
      <c r="O14" s="13">
        <v>1.5</v>
      </c>
      <c r="P14" s="14">
        <f t="shared" si="3"/>
        <v>20.775</v>
      </c>
      <c r="Q14" s="16">
        <v>14.6</v>
      </c>
      <c r="R14" s="13">
        <v>1.5</v>
      </c>
      <c r="S14" s="14">
        <f t="shared" si="4"/>
        <v>21.9</v>
      </c>
      <c r="T14" s="15">
        <v>9.9</v>
      </c>
      <c r="U14" s="17">
        <v>1</v>
      </c>
      <c r="V14" s="14">
        <f t="shared" si="5"/>
        <v>9.9</v>
      </c>
      <c r="W14" s="18">
        <f t="shared" si="6"/>
        <v>122.10000000000002</v>
      </c>
      <c r="X14" s="32" t="s">
        <v>22</v>
      </c>
      <c r="Y14" s="1" t="s">
        <v>23</v>
      </c>
      <c r="Z14" s="1"/>
      <c r="AA14" s="1"/>
      <c r="AC14" s="35"/>
    </row>
    <row r="15" spans="1:29" ht="15.75">
      <c r="A15" s="6" t="s">
        <v>51</v>
      </c>
      <c r="B15" s="6" t="s">
        <v>52</v>
      </c>
      <c r="C15" s="6" t="s">
        <v>53</v>
      </c>
      <c r="D15" s="7" t="s">
        <v>21</v>
      </c>
      <c r="E15" s="8">
        <v>10.54</v>
      </c>
      <c r="F15" s="9">
        <v>1</v>
      </c>
      <c r="G15" s="10">
        <f t="shared" si="0"/>
        <v>11.54</v>
      </c>
      <c r="H15" s="10">
        <v>5</v>
      </c>
      <c r="I15" s="9">
        <f t="shared" si="1"/>
        <v>57.699999999999996</v>
      </c>
      <c r="J15" s="11">
        <v>2.43</v>
      </c>
      <c r="K15" s="12">
        <v>8.75</v>
      </c>
      <c r="L15" s="13">
        <v>1</v>
      </c>
      <c r="M15" s="14">
        <f t="shared" si="2"/>
        <v>5.59</v>
      </c>
      <c r="N15" s="15">
        <v>14.75</v>
      </c>
      <c r="O15" s="13">
        <v>1.5</v>
      </c>
      <c r="P15" s="14">
        <f t="shared" si="3"/>
        <v>22.125</v>
      </c>
      <c r="Q15" s="16">
        <v>12.98</v>
      </c>
      <c r="R15" s="13">
        <v>1.5</v>
      </c>
      <c r="S15" s="14">
        <f t="shared" si="4"/>
        <v>19.47</v>
      </c>
      <c r="T15" s="15">
        <v>12.45</v>
      </c>
      <c r="U15" s="17">
        <v>1</v>
      </c>
      <c r="V15" s="14">
        <f t="shared" si="5"/>
        <v>12.45</v>
      </c>
      <c r="W15" s="18">
        <f t="shared" si="6"/>
        <v>117.335</v>
      </c>
      <c r="X15" s="32" t="s">
        <v>22</v>
      </c>
      <c r="Y15" s="1" t="s">
        <v>23</v>
      </c>
      <c r="Z15" s="1"/>
      <c r="AA15" s="1"/>
      <c r="AC15" s="35"/>
    </row>
    <row r="16" spans="1:29" ht="15.75">
      <c r="A16" s="6" t="s">
        <v>57</v>
      </c>
      <c r="B16" s="6" t="s">
        <v>58</v>
      </c>
      <c r="C16" s="6" t="s">
        <v>59</v>
      </c>
      <c r="D16" s="7" t="s">
        <v>21</v>
      </c>
      <c r="E16" s="8">
        <v>10.27</v>
      </c>
      <c r="F16" s="9">
        <v>1</v>
      </c>
      <c r="G16" s="10">
        <f t="shared" si="0"/>
        <v>11.27</v>
      </c>
      <c r="H16" s="10">
        <v>5</v>
      </c>
      <c r="I16" s="9">
        <f t="shared" si="1"/>
        <v>56.349999999999994</v>
      </c>
      <c r="J16" s="11">
        <v>10.85</v>
      </c>
      <c r="K16" s="12">
        <v>10.15</v>
      </c>
      <c r="L16" s="13">
        <v>1</v>
      </c>
      <c r="M16" s="14">
        <f t="shared" si="2"/>
        <v>10.5</v>
      </c>
      <c r="N16" s="15">
        <v>11.75</v>
      </c>
      <c r="O16" s="13">
        <v>1.5</v>
      </c>
      <c r="P16" s="14">
        <f t="shared" si="3"/>
        <v>17.625</v>
      </c>
      <c r="Q16" s="16">
        <v>12.75</v>
      </c>
      <c r="R16" s="13">
        <v>1.5</v>
      </c>
      <c r="S16" s="14">
        <f t="shared" si="4"/>
        <v>19.125</v>
      </c>
      <c r="T16" s="15">
        <v>11.8</v>
      </c>
      <c r="U16" s="17">
        <v>1</v>
      </c>
      <c r="V16" s="14">
        <f t="shared" si="5"/>
        <v>11.8</v>
      </c>
      <c r="W16" s="18">
        <f t="shared" si="6"/>
        <v>115.39999999999999</v>
      </c>
      <c r="X16" s="32" t="s">
        <v>22</v>
      </c>
      <c r="Y16" s="1" t="s">
        <v>23</v>
      </c>
      <c r="Z16" s="1"/>
      <c r="AA16" s="1"/>
      <c r="AC16" s="35"/>
    </row>
    <row r="17" spans="1:29" ht="15.75">
      <c r="A17" s="6" t="s">
        <v>61</v>
      </c>
      <c r="B17" s="6" t="s">
        <v>62</v>
      </c>
      <c r="C17" s="6" t="s">
        <v>63</v>
      </c>
      <c r="D17" s="7" t="s">
        <v>21</v>
      </c>
      <c r="E17" s="8">
        <v>10.6</v>
      </c>
      <c r="F17" s="9">
        <v>1</v>
      </c>
      <c r="G17" s="10">
        <f t="shared" si="0"/>
        <v>11.6</v>
      </c>
      <c r="H17" s="10">
        <v>5</v>
      </c>
      <c r="I17" s="9">
        <f t="shared" si="1"/>
        <v>58</v>
      </c>
      <c r="J17" s="11">
        <v>8.9</v>
      </c>
      <c r="K17" s="12">
        <v>16.25</v>
      </c>
      <c r="L17" s="13">
        <v>1</v>
      </c>
      <c r="M17" s="14">
        <f t="shared" si="2"/>
        <v>12.575</v>
      </c>
      <c r="N17" s="15">
        <v>12.1</v>
      </c>
      <c r="O17" s="13">
        <v>1.5</v>
      </c>
      <c r="P17" s="14">
        <f t="shared" si="3"/>
        <v>18.15</v>
      </c>
      <c r="Q17" s="16">
        <v>7.55</v>
      </c>
      <c r="R17" s="13">
        <v>1.5</v>
      </c>
      <c r="S17" s="14">
        <f t="shared" si="4"/>
        <v>11.325</v>
      </c>
      <c r="T17" s="15">
        <v>14.38</v>
      </c>
      <c r="U17" s="17">
        <v>1</v>
      </c>
      <c r="V17" s="14">
        <f t="shared" si="5"/>
        <v>14.38</v>
      </c>
      <c r="W17" s="18">
        <f t="shared" si="6"/>
        <v>114.42999999999999</v>
      </c>
      <c r="X17" s="32" t="s">
        <v>22</v>
      </c>
      <c r="Y17" s="1" t="s">
        <v>23</v>
      </c>
      <c r="Z17" s="1"/>
      <c r="AA17" s="1"/>
      <c r="AC17" s="35"/>
    </row>
    <row r="18" spans="1:29" ht="15.75">
      <c r="A18" s="6" t="s">
        <v>54</v>
      </c>
      <c r="B18" s="6" t="s">
        <v>55</v>
      </c>
      <c r="C18" s="6" t="s">
        <v>56</v>
      </c>
      <c r="D18" s="7" t="s">
        <v>21</v>
      </c>
      <c r="E18" s="8">
        <v>10.65</v>
      </c>
      <c r="F18" s="9">
        <v>1</v>
      </c>
      <c r="G18" s="10">
        <f t="shared" si="0"/>
        <v>11.65</v>
      </c>
      <c r="H18" s="10">
        <v>5</v>
      </c>
      <c r="I18" s="9">
        <f t="shared" si="1"/>
        <v>58.25</v>
      </c>
      <c r="J18" s="11">
        <v>8.45</v>
      </c>
      <c r="K18" s="12">
        <v>13.35</v>
      </c>
      <c r="L18" s="13">
        <v>1</v>
      </c>
      <c r="M18" s="14">
        <f t="shared" si="2"/>
        <v>10.899999999999999</v>
      </c>
      <c r="N18" s="15">
        <v>10.2</v>
      </c>
      <c r="O18" s="13">
        <v>1.5</v>
      </c>
      <c r="P18" s="14">
        <f t="shared" si="3"/>
        <v>15.299999999999999</v>
      </c>
      <c r="Q18" s="16">
        <v>13.48</v>
      </c>
      <c r="R18" s="13">
        <v>1.5</v>
      </c>
      <c r="S18" s="14">
        <f t="shared" si="4"/>
        <v>20.22</v>
      </c>
      <c r="T18" s="15">
        <v>8.3</v>
      </c>
      <c r="U18" s="17">
        <v>1</v>
      </c>
      <c r="V18" s="14">
        <f t="shared" si="5"/>
        <v>8.3</v>
      </c>
      <c r="W18" s="18">
        <f t="shared" si="6"/>
        <v>112.97</v>
      </c>
      <c r="X18" s="32" t="s">
        <v>22</v>
      </c>
      <c r="Y18" s="1" t="s">
        <v>23</v>
      </c>
      <c r="Z18" s="1"/>
      <c r="AA18" s="1"/>
      <c r="AC18" s="35"/>
    </row>
    <row r="19" spans="1:29" ht="15.75">
      <c r="A19" s="6" t="s">
        <v>64</v>
      </c>
      <c r="B19" s="6" t="s">
        <v>65</v>
      </c>
      <c r="C19" s="6" t="s">
        <v>66</v>
      </c>
      <c r="D19" s="7" t="s">
        <v>60</v>
      </c>
      <c r="E19" s="8">
        <v>10.85</v>
      </c>
      <c r="F19" s="9"/>
      <c r="G19" s="10">
        <f t="shared" si="0"/>
        <v>10.85</v>
      </c>
      <c r="H19" s="10">
        <v>5</v>
      </c>
      <c r="I19" s="9">
        <f t="shared" si="1"/>
        <v>54.25</v>
      </c>
      <c r="J19" s="11">
        <v>10.53</v>
      </c>
      <c r="K19" s="12">
        <v>13.65</v>
      </c>
      <c r="L19" s="13">
        <v>1</v>
      </c>
      <c r="M19" s="14">
        <f t="shared" si="2"/>
        <v>12.09</v>
      </c>
      <c r="N19" s="15">
        <v>10.5</v>
      </c>
      <c r="O19" s="13">
        <v>1.5</v>
      </c>
      <c r="P19" s="14">
        <f t="shared" si="3"/>
        <v>15.75</v>
      </c>
      <c r="Q19" s="16">
        <v>11.65</v>
      </c>
      <c r="R19" s="13">
        <v>1.5</v>
      </c>
      <c r="S19" s="14">
        <f t="shared" si="4"/>
        <v>17.475</v>
      </c>
      <c r="T19" s="15">
        <v>12.45</v>
      </c>
      <c r="U19" s="17">
        <v>1</v>
      </c>
      <c r="V19" s="14">
        <f t="shared" si="5"/>
        <v>12.45</v>
      </c>
      <c r="W19" s="18">
        <f t="shared" si="6"/>
        <v>112.015</v>
      </c>
      <c r="X19" s="32" t="s">
        <v>22</v>
      </c>
      <c r="Y19" s="1" t="s">
        <v>23</v>
      </c>
      <c r="Z19" s="1"/>
      <c r="AA19" s="1"/>
      <c r="AC19" s="35"/>
    </row>
    <row r="20" spans="1:29" ht="15.75">
      <c r="A20" s="6" t="s">
        <v>67</v>
      </c>
      <c r="B20" s="6" t="s">
        <v>68</v>
      </c>
      <c r="C20" s="6" t="s">
        <v>69</v>
      </c>
      <c r="D20" s="7" t="s">
        <v>60</v>
      </c>
      <c r="E20" s="8">
        <v>10.77</v>
      </c>
      <c r="F20" s="9"/>
      <c r="G20" s="10">
        <f t="shared" si="0"/>
        <v>10.77</v>
      </c>
      <c r="H20" s="10">
        <v>5</v>
      </c>
      <c r="I20" s="9">
        <f t="shared" si="1"/>
        <v>53.849999999999994</v>
      </c>
      <c r="J20" s="11">
        <v>10.45</v>
      </c>
      <c r="K20" s="12">
        <v>10.45</v>
      </c>
      <c r="L20" s="13">
        <v>1</v>
      </c>
      <c r="M20" s="14">
        <f t="shared" si="2"/>
        <v>10.45</v>
      </c>
      <c r="N20" s="15">
        <v>11.55</v>
      </c>
      <c r="O20" s="13">
        <v>1.5</v>
      </c>
      <c r="P20" s="14">
        <f t="shared" si="3"/>
        <v>17.325000000000003</v>
      </c>
      <c r="Q20" s="16">
        <v>10.9</v>
      </c>
      <c r="R20" s="13">
        <v>1.5</v>
      </c>
      <c r="S20" s="14">
        <f t="shared" si="4"/>
        <v>16.35</v>
      </c>
      <c r="T20" s="15">
        <v>12.1</v>
      </c>
      <c r="U20" s="17">
        <v>1</v>
      </c>
      <c r="V20" s="14">
        <f t="shared" si="5"/>
        <v>12.1</v>
      </c>
      <c r="W20" s="18">
        <f t="shared" si="6"/>
        <v>110.07499999999999</v>
      </c>
      <c r="X20" s="32" t="s">
        <v>22</v>
      </c>
      <c r="Y20" s="1" t="s">
        <v>23</v>
      </c>
      <c r="Z20" s="1"/>
      <c r="AA20" s="1"/>
      <c r="AC20" s="35"/>
    </row>
    <row r="21" spans="1:28" ht="18" customHeight="1">
      <c r="A21" s="6" t="s">
        <v>81</v>
      </c>
      <c r="B21" s="6" t="s">
        <v>82</v>
      </c>
      <c r="C21" s="6" t="s">
        <v>83</v>
      </c>
      <c r="D21" s="7" t="s">
        <v>21</v>
      </c>
      <c r="E21" s="8">
        <v>10.52</v>
      </c>
      <c r="F21" s="9">
        <v>1</v>
      </c>
      <c r="G21" s="10">
        <f t="shared" si="0"/>
        <v>11.52</v>
      </c>
      <c r="H21" s="10">
        <v>5</v>
      </c>
      <c r="I21" s="9">
        <f t="shared" si="1"/>
        <v>57.599999999999994</v>
      </c>
      <c r="J21" s="11">
        <v>2.25</v>
      </c>
      <c r="K21" s="12">
        <v>11.65</v>
      </c>
      <c r="L21" s="13">
        <v>1</v>
      </c>
      <c r="M21" s="14">
        <f t="shared" si="2"/>
        <v>6.95</v>
      </c>
      <c r="N21" s="15">
        <v>10.65</v>
      </c>
      <c r="O21" s="13">
        <v>1.5</v>
      </c>
      <c r="P21" s="14">
        <f t="shared" si="3"/>
        <v>15.975000000000001</v>
      </c>
      <c r="Q21" s="16">
        <v>10</v>
      </c>
      <c r="R21" s="13">
        <v>1.5</v>
      </c>
      <c r="S21" s="14">
        <f t="shared" si="4"/>
        <v>15</v>
      </c>
      <c r="T21" s="15">
        <v>13.55</v>
      </c>
      <c r="U21" s="17">
        <v>1</v>
      </c>
      <c r="V21" s="14">
        <f t="shared" si="5"/>
        <v>13.55</v>
      </c>
      <c r="W21" s="18">
        <f t="shared" si="6"/>
        <v>109.075</v>
      </c>
      <c r="X21" s="32" t="s">
        <v>22</v>
      </c>
      <c r="Y21" s="36" t="s">
        <v>23</v>
      </c>
      <c r="Z21" s="32"/>
      <c r="AA21" s="32"/>
      <c r="AB21" s="34"/>
    </row>
    <row r="22" spans="1:28" ht="15.75">
      <c r="A22" s="6" t="s">
        <v>78</v>
      </c>
      <c r="B22" s="6" t="s">
        <v>79</v>
      </c>
      <c r="C22" s="6" t="s">
        <v>80</v>
      </c>
      <c r="D22" s="7" t="s">
        <v>60</v>
      </c>
      <c r="E22" s="8">
        <v>10.64</v>
      </c>
      <c r="F22" s="9"/>
      <c r="G22" s="10">
        <f t="shared" si="0"/>
        <v>10.64</v>
      </c>
      <c r="H22" s="10">
        <v>5</v>
      </c>
      <c r="I22" s="9">
        <f t="shared" si="1"/>
        <v>53.2</v>
      </c>
      <c r="J22" s="11">
        <v>3.08</v>
      </c>
      <c r="K22" s="12">
        <v>10.05</v>
      </c>
      <c r="L22" s="13">
        <v>1</v>
      </c>
      <c r="M22" s="14">
        <f t="shared" si="2"/>
        <v>6.565</v>
      </c>
      <c r="N22" s="15">
        <v>12.9</v>
      </c>
      <c r="O22" s="13">
        <v>1.5</v>
      </c>
      <c r="P22" s="14">
        <f t="shared" si="3"/>
        <v>19.35</v>
      </c>
      <c r="Q22" s="16">
        <v>11.5</v>
      </c>
      <c r="R22" s="13">
        <v>1.5</v>
      </c>
      <c r="S22" s="14">
        <f t="shared" si="4"/>
        <v>17.25</v>
      </c>
      <c r="T22" s="15">
        <v>12.35</v>
      </c>
      <c r="U22" s="17">
        <v>1</v>
      </c>
      <c r="V22" s="14">
        <f t="shared" si="5"/>
        <v>12.35</v>
      </c>
      <c r="W22" s="18">
        <f t="shared" si="6"/>
        <v>108.715</v>
      </c>
      <c r="X22" s="32" t="s">
        <v>22</v>
      </c>
      <c r="Y22" s="1" t="s">
        <v>23</v>
      </c>
      <c r="Z22" s="32"/>
      <c r="AA22" s="32"/>
      <c r="AB22" s="34"/>
    </row>
    <row r="29" ht="15">
      <c r="X29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essect</dc:creator>
  <cp:keywords/>
  <dc:description/>
  <cp:lastModifiedBy>Okba</cp:lastModifiedBy>
  <cp:lastPrinted>2018-07-26T13:36:49Z</cp:lastPrinted>
  <dcterms:created xsi:type="dcterms:W3CDTF">2018-07-24T12:16:44Z</dcterms:created>
  <dcterms:modified xsi:type="dcterms:W3CDTF">2018-07-26T13:49:12Z</dcterms:modified>
  <cp:category/>
  <cp:version/>
  <cp:contentType/>
  <cp:contentStatus/>
</cp:coreProperties>
</file>