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75" windowWidth="18615" windowHeight="11070" activeTab="0"/>
  </bookViews>
  <sheets>
    <sheet name="3LFMARKETING" sheetId="1" r:id="rId1"/>
  </sheets>
  <definedNames/>
  <calcPr fullCalcOnLoad="1"/>
</workbook>
</file>

<file path=xl/sharedStrings.xml><?xml version="1.0" encoding="utf-8"?>
<sst xmlns="http://schemas.openxmlformats.org/spreadsheetml/2006/main" count="214" uniqueCount="98">
  <si>
    <t>CIN</t>
  </si>
  <si>
    <t xml:space="preserve">Administrations des affaires </t>
  </si>
  <si>
    <t>MARIEM</t>
  </si>
  <si>
    <t>FARAH</t>
  </si>
  <si>
    <t>OUERGHI</t>
  </si>
  <si>
    <t>HAMMAMI</t>
  </si>
  <si>
    <t>BEN IBRAHIM</t>
  </si>
  <si>
    <t>ASMA</t>
  </si>
  <si>
    <t>NASRI</t>
  </si>
  <si>
    <t>OUMAIMA</t>
  </si>
  <si>
    <t>OUMAYMA</t>
  </si>
  <si>
    <t>MAYSSA</t>
  </si>
  <si>
    <t>DRIDI</t>
  </si>
  <si>
    <t>SYRINE</t>
  </si>
  <si>
    <t>AMAL</t>
  </si>
  <si>
    <t>ALOUI</t>
  </si>
  <si>
    <t>NOM</t>
  </si>
  <si>
    <t>PRENOM</t>
  </si>
  <si>
    <t>COEF</t>
  </si>
  <si>
    <t>MANG</t>
  </si>
  <si>
    <t>FIN</t>
  </si>
  <si>
    <t>MOY FIN</t>
  </si>
  <si>
    <t>CG</t>
  </si>
  <si>
    <t>SCORE</t>
  </si>
  <si>
    <t>p</t>
  </si>
  <si>
    <t>NOUR EL HOUDA</t>
  </si>
  <si>
    <t>BEJAOUI</t>
  </si>
  <si>
    <t>07212826</t>
  </si>
  <si>
    <t>SABRINE</t>
  </si>
  <si>
    <t>05495895</t>
  </si>
  <si>
    <t>BETTAIEB</t>
  </si>
  <si>
    <t>FERIEL</t>
  </si>
  <si>
    <t>09627806</t>
  </si>
  <si>
    <t>BOUGUERRA</t>
  </si>
  <si>
    <t>07206497</t>
  </si>
  <si>
    <t>DALI</t>
  </si>
  <si>
    <t>07472997</t>
  </si>
  <si>
    <t>DERBEL</t>
  </si>
  <si>
    <t>GHASSEN</t>
  </si>
  <si>
    <t>09616947</t>
  </si>
  <si>
    <t>ZOUHOUR</t>
  </si>
  <si>
    <t>04834394</t>
  </si>
  <si>
    <t>GHOMIDH</t>
  </si>
  <si>
    <t>09812808</t>
  </si>
  <si>
    <t>HAMROUNI</t>
  </si>
  <si>
    <t>13000803</t>
  </si>
  <si>
    <t>HARZI</t>
  </si>
  <si>
    <t>BOCHRA</t>
  </si>
  <si>
    <t>15005728</t>
  </si>
  <si>
    <t>RAISSI</t>
  </si>
  <si>
    <t>SAMAR</t>
  </si>
  <si>
    <t>09194848</t>
  </si>
  <si>
    <t>RIAHI</t>
  </si>
  <si>
    <t>EYA</t>
  </si>
  <si>
    <t>09624702</t>
  </si>
  <si>
    <t>TFIFHA</t>
  </si>
  <si>
    <t>15002228</t>
  </si>
  <si>
    <t>ZENAIDI</t>
  </si>
  <si>
    <t>INES MEHERZEIA</t>
  </si>
  <si>
    <t>13241009</t>
  </si>
  <si>
    <t>15001703</t>
  </si>
  <si>
    <t>04849153</t>
  </si>
  <si>
    <t>BELKHIR</t>
  </si>
  <si>
    <t>AMOR</t>
  </si>
  <si>
    <t>09615472</t>
  </si>
  <si>
    <t>BEN AHMED</t>
  </si>
  <si>
    <t>KAOUTHER</t>
  </si>
  <si>
    <t>04845589</t>
  </si>
  <si>
    <t>NOUR</t>
  </si>
  <si>
    <t>14259490</t>
  </si>
  <si>
    <t>HAMMAS</t>
  </si>
  <si>
    <t>12672135</t>
  </si>
  <si>
    <t>SABRI</t>
  </si>
  <si>
    <t>09625165</t>
  </si>
  <si>
    <t>11651451</t>
  </si>
  <si>
    <t>SAADA</t>
  </si>
  <si>
    <t>HAIFA</t>
  </si>
  <si>
    <t>05495039</t>
  </si>
  <si>
    <t>BEN ROMDHANE</t>
  </si>
  <si>
    <t>HAROUN</t>
  </si>
  <si>
    <t>07481519</t>
  </si>
  <si>
    <t>GUESSMI</t>
  </si>
  <si>
    <t>09629170</t>
  </si>
  <si>
    <t>LAJMI</t>
  </si>
  <si>
    <t>C</t>
  </si>
  <si>
    <t xml:space="preserve">Comptabilité  </t>
  </si>
  <si>
    <t>Marketing</t>
  </si>
  <si>
    <t xml:space="preserve">Finance </t>
  </si>
  <si>
    <t>SESSION</t>
  </si>
  <si>
    <t>MOYENNE</t>
  </si>
  <si>
    <t>BONUS</t>
  </si>
  <si>
    <t>SOMME</t>
  </si>
  <si>
    <t>MOYENNE PONDEREE</t>
  </si>
  <si>
    <t>MOY. MANAGEMENT</t>
  </si>
  <si>
    <t>MOY. CG</t>
  </si>
  <si>
    <t>LE SCORE DU DERNIER ETUDIANT ORIENTE EN 3LFC EST DE 116,87</t>
  </si>
  <si>
    <t>LE SCORE DU DERNIER ETUDIANT ORIENTE EN 3LFF EST DE 107,92</t>
  </si>
  <si>
    <t>LE SCORE DU DERNIER ETUDIANT ORIENTE EN 3LFMANAGEMENT EST DE 92,10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</si>
</sst>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0" fontId="41" fillId="0" borderId="10" xfId="0" applyFont="1" applyBorder="1" applyAlignment="1">
      <alignment/>
    </xf>
    <xf numFmtId="2" fontId="42" fillId="33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2" fontId="41" fillId="34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0">
      <selection activeCell="W26" sqref="W26"/>
    </sheetView>
  </sheetViews>
  <sheetFormatPr defaultColWidth="11.421875" defaultRowHeight="15"/>
  <sheetData>
    <row r="1" spans="2:24" ht="15">
      <c r="B1" s="1" t="s">
        <v>0</v>
      </c>
      <c r="C1" s="1" t="s">
        <v>16</v>
      </c>
      <c r="D1" s="1" t="s">
        <v>17</v>
      </c>
      <c r="E1" s="2" t="s">
        <v>88</v>
      </c>
      <c r="F1" s="1" t="s">
        <v>89</v>
      </c>
      <c r="G1" s="3" t="s">
        <v>90</v>
      </c>
      <c r="H1" s="1" t="s">
        <v>91</v>
      </c>
      <c r="I1" s="1" t="s">
        <v>18</v>
      </c>
      <c r="J1" s="3" t="s">
        <v>92</v>
      </c>
      <c r="K1" s="1" t="s">
        <v>19</v>
      </c>
      <c r="L1" s="1" t="s">
        <v>18</v>
      </c>
      <c r="M1" s="3" t="s">
        <v>93</v>
      </c>
      <c r="N1" s="1" t="s">
        <v>20</v>
      </c>
      <c r="O1" s="1" t="s">
        <v>18</v>
      </c>
      <c r="P1" s="3" t="s">
        <v>21</v>
      </c>
      <c r="Q1" s="4" t="s">
        <v>22</v>
      </c>
      <c r="R1" s="1" t="s">
        <v>18</v>
      </c>
      <c r="S1" s="3" t="s">
        <v>94</v>
      </c>
      <c r="T1" s="5" t="s">
        <v>23</v>
      </c>
      <c r="U1" s="1">
        <v>1</v>
      </c>
      <c r="V1" s="1">
        <v>2</v>
      </c>
      <c r="W1" s="1">
        <v>3</v>
      </c>
      <c r="X1" s="1">
        <v>4</v>
      </c>
    </row>
    <row r="2" spans="1:24" ht="18.75">
      <c r="A2">
        <v>1</v>
      </c>
      <c r="B2" s="13" t="s">
        <v>45</v>
      </c>
      <c r="C2" s="13" t="s">
        <v>46</v>
      </c>
      <c r="D2" s="13" t="s">
        <v>9</v>
      </c>
      <c r="E2" s="6" t="s">
        <v>24</v>
      </c>
      <c r="F2" s="9">
        <v>13.63</v>
      </c>
      <c r="G2" s="3">
        <v>0.5</v>
      </c>
      <c r="H2" s="1">
        <f aca="true" t="shared" si="0" ref="H2:H10">SUM(F2:G2)</f>
        <v>14.13</v>
      </c>
      <c r="I2" s="1">
        <v>5</v>
      </c>
      <c r="J2" s="8">
        <f aca="true" t="shared" si="1" ref="J2:J10">SUM(H2*5)</f>
        <v>70.65</v>
      </c>
      <c r="K2" s="7">
        <v>14.93</v>
      </c>
      <c r="L2" s="7">
        <v>1</v>
      </c>
      <c r="M2" s="8">
        <f aca="true" t="shared" si="2" ref="M2:M10">SUM(K2*L2)</f>
        <v>14.93</v>
      </c>
      <c r="N2" s="12">
        <v>15.43</v>
      </c>
      <c r="O2" s="7">
        <v>2</v>
      </c>
      <c r="P2" s="8">
        <f aca="true" t="shared" si="3" ref="P2:P10">SUM(N2*O2)</f>
        <v>30.86</v>
      </c>
      <c r="Q2" s="12">
        <v>11.7</v>
      </c>
      <c r="R2" s="7">
        <v>2</v>
      </c>
      <c r="S2" s="8">
        <f aca="true" t="shared" si="4" ref="S2:S10">SUM(Q2*R2)</f>
        <v>23.4</v>
      </c>
      <c r="T2" s="14">
        <f aca="true" t="shared" si="5" ref="T2:T10">SUM(J2+M2+P2+S2)</f>
        <v>139.84</v>
      </c>
      <c r="U2" s="11" t="s">
        <v>86</v>
      </c>
      <c r="V2" s="15" t="s">
        <v>1</v>
      </c>
      <c r="W2" s="15" t="s">
        <v>85</v>
      </c>
      <c r="X2" s="15" t="s">
        <v>87</v>
      </c>
    </row>
    <row r="3" spans="1:24" ht="18.75">
      <c r="A3">
        <v>2</v>
      </c>
      <c r="B3" s="13" t="s">
        <v>51</v>
      </c>
      <c r="C3" s="13" t="s">
        <v>52</v>
      </c>
      <c r="D3" s="13" t="s">
        <v>53</v>
      </c>
      <c r="E3" s="6" t="s">
        <v>24</v>
      </c>
      <c r="F3" s="9">
        <v>12.14</v>
      </c>
      <c r="G3" s="3">
        <v>0.5</v>
      </c>
      <c r="H3" s="1">
        <f t="shared" si="0"/>
        <v>12.64</v>
      </c>
      <c r="I3" s="1">
        <v>5</v>
      </c>
      <c r="J3" s="8">
        <f t="shared" si="1"/>
        <v>63.2</v>
      </c>
      <c r="K3" s="7">
        <v>12.75</v>
      </c>
      <c r="L3" s="7">
        <v>1</v>
      </c>
      <c r="M3" s="8">
        <f t="shared" si="2"/>
        <v>12.75</v>
      </c>
      <c r="N3" s="12">
        <v>13.43</v>
      </c>
      <c r="O3" s="7">
        <v>2</v>
      </c>
      <c r="P3" s="8">
        <f t="shared" si="3"/>
        <v>26.86</v>
      </c>
      <c r="Q3" s="12">
        <v>11.7</v>
      </c>
      <c r="R3" s="7">
        <v>2</v>
      </c>
      <c r="S3" s="8">
        <f t="shared" si="4"/>
        <v>23.4</v>
      </c>
      <c r="T3" s="14">
        <f t="shared" si="5"/>
        <v>126.21000000000001</v>
      </c>
      <c r="U3" s="11" t="s">
        <v>86</v>
      </c>
      <c r="V3" s="15" t="s">
        <v>1</v>
      </c>
      <c r="W3" s="15" t="s">
        <v>87</v>
      </c>
      <c r="X3" s="15" t="s">
        <v>85</v>
      </c>
    </row>
    <row r="4" spans="1:24" ht="18.75">
      <c r="A4">
        <v>3</v>
      </c>
      <c r="B4" s="13" t="s">
        <v>32</v>
      </c>
      <c r="C4" s="13" t="s">
        <v>33</v>
      </c>
      <c r="D4" s="13" t="s">
        <v>3</v>
      </c>
      <c r="E4" s="6" t="s">
        <v>24</v>
      </c>
      <c r="F4" s="9">
        <v>13.2</v>
      </c>
      <c r="G4" s="3">
        <v>0.5</v>
      </c>
      <c r="H4" s="1">
        <f t="shared" si="0"/>
        <v>13.7</v>
      </c>
      <c r="I4" s="1">
        <v>5</v>
      </c>
      <c r="J4" s="8">
        <f t="shared" si="1"/>
        <v>68.5</v>
      </c>
      <c r="K4" s="7">
        <v>14.95</v>
      </c>
      <c r="L4" s="7">
        <v>1</v>
      </c>
      <c r="M4" s="8">
        <f t="shared" si="2"/>
        <v>14.95</v>
      </c>
      <c r="N4" s="12">
        <v>8.9</v>
      </c>
      <c r="O4" s="7">
        <v>2</v>
      </c>
      <c r="P4" s="8">
        <f t="shared" si="3"/>
        <v>17.8</v>
      </c>
      <c r="Q4" s="12">
        <v>11</v>
      </c>
      <c r="R4" s="7">
        <v>2</v>
      </c>
      <c r="S4" s="8">
        <f t="shared" si="4"/>
        <v>22</v>
      </c>
      <c r="T4" s="14">
        <f t="shared" si="5"/>
        <v>123.25</v>
      </c>
      <c r="U4" s="11" t="s">
        <v>86</v>
      </c>
      <c r="V4" s="15" t="s">
        <v>1</v>
      </c>
      <c r="W4" s="15" t="s">
        <v>87</v>
      </c>
      <c r="X4" s="15" t="s">
        <v>85</v>
      </c>
    </row>
    <row r="5" spans="1:24" ht="18.75">
      <c r="A5">
        <v>4</v>
      </c>
      <c r="B5" s="13" t="s">
        <v>36</v>
      </c>
      <c r="C5" s="13" t="s">
        <v>37</v>
      </c>
      <c r="D5" s="13" t="s">
        <v>38</v>
      </c>
      <c r="E5" s="6" t="s">
        <v>24</v>
      </c>
      <c r="F5" s="9">
        <v>11.01</v>
      </c>
      <c r="G5" s="3">
        <v>0.5</v>
      </c>
      <c r="H5" s="1">
        <f t="shared" si="0"/>
        <v>11.51</v>
      </c>
      <c r="I5" s="1">
        <v>5</v>
      </c>
      <c r="J5" s="8">
        <f t="shared" si="1"/>
        <v>57.55</v>
      </c>
      <c r="K5" s="7">
        <v>10.5</v>
      </c>
      <c r="L5" s="7">
        <v>1</v>
      </c>
      <c r="M5" s="8">
        <f t="shared" si="2"/>
        <v>10.5</v>
      </c>
      <c r="N5" s="12">
        <v>12.75</v>
      </c>
      <c r="O5" s="7">
        <v>2</v>
      </c>
      <c r="P5" s="8">
        <f t="shared" si="3"/>
        <v>25.5</v>
      </c>
      <c r="Q5" s="12">
        <v>9.78</v>
      </c>
      <c r="R5" s="7">
        <v>2</v>
      </c>
      <c r="S5" s="8">
        <f t="shared" si="4"/>
        <v>19.56</v>
      </c>
      <c r="T5" s="14">
        <f t="shared" si="5"/>
        <v>113.11</v>
      </c>
      <c r="U5" s="11" t="s">
        <v>86</v>
      </c>
      <c r="V5" s="15" t="s">
        <v>1</v>
      </c>
      <c r="W5" s="15" t="s">
        <v>87</v>
      </c>
      <c r="X5" s="15" t="s">
        <v>85</v>
      </c>
    </row>
    <row r="6" spans="1:24" ht="18.75">
      <c r="A6">
        <v>5</v>
      </c>
      <c r="B6" s="13" t="s">
        <v>69</v>
      </c>
      <c r="C6" s="13" t="s">
        <v>70</v>
      </c>
      <c r="D6" s="13" t="s">
        <v>14</v>
      </c>
      <c r="E6" s="6" t="s">
        <v>84</v>
      </c>
      <c r="F6" s="9">
        <v>10.68</v>
      </c>
      <c r="G6" s="3"/>
      <c r="H6" s="1">
        <f t="shared" si="0"/>
        <v>10.68</v>
      </c>
      <c r="I6" s="1">
        <v>5</v>
      </c>
      <c r="J6" s="8">
        <f t="shared" si="1"/>
        <v>53.4</v>
      </c>
      <c r="K6" s="7">
        <v>10</v>
      </c>
      <c r="L6" s="7">
        <v>1</v>
      </c>
      <c r="M6" s="8">
        <f t="shared" si="2"/>
        <v>10</v>
      </c>
      <c r="N6" s="12">
        <v>13.5</v>
      </c>
      <c r="O6" s="7">
        <v>2</v>
      </c>
      <c r="P6" s="8">
        <f t="shared" si="3"/>
        <v>27</v>
      </c>
      <c r="Q6" s="12">
        <v>9.73</v>
      </c>
      <c r="R6" s="7">
        <v>2</v>
      </c>
      <c r="S6" s="8">
        <f t="shared" si="4"/>
        <v>19.46</v>
      </c>
      <c r="T6" s="14">
        <f t="shared" si="5"/>
        <v>109.86000000000001</v>
      </c>
      <c r="U6" s="11" t="s">
        <v>86</v>
      </c>
      <c r="V6" s="15" t="s">
        <v>87</v>
      </c>
      <c r="W6" s="15" t="s">
        <v>85</v>
      </c>
      <c r="X6" s="15" t="s">
        <v>1</v>
      </c>
    </row>
    <row r="7" spans="1:24" ht="18.75">
      <c r="A7">
        <v>6</v>
      </c>
      <c r="B7" s="13" t="s">
        <v>71</v>
      </c>
      <c r="C7" s="13" t="s">
        <v>8</v>
      </c>
      <c r="D7" s="13" t="s">
        <v>72</v>
      </c>
      <c r="E7" s="6" t="s">
        <v>84</v>
      </c>
      <c r="F7" s="9">
        <v>10</v>
      </c>
      <c r="G7" s="3"/>
      <c r="H7" s="1">
        <f t="shared" si="0"/>
        <v>10</v>
      </c>
      <c r="I7" s="1">
        <v>5</v>
      </c>
      <c r="J7" s="8">
        <f t="shared" si="1"/>
        <v>50</v>
      </c>
      <c r="K7" s="7">
        <v>9</v>
      </c>
      <c r="L7" s="7">
        <v>1</v>
      </c>
      <c r="M7" s="8">
        <f t="shared" si="2"/>
        <v>9</v>
      </c>
      <c r="N7" s="12">
        <v>15.48</v>
      </c>
      <c r="O7" s="7">
        <v>2</v>
      </c>
      <c r="P7" s="8">
        <f t="shared" si="3"/>
        <v>30.96</v>
      </c>
      <c r="Q7" s="12">
        <v>8.73</v>
      </c>
      <c r="R7" s="7">
        <v>2</v>
      </c>
      <c r="S7" s="8">
        <f t="shared" si="4"/>
        <v>17.46</v>
      </c>
      <c r="T7" s="14">
        <f t="shared" si="5"/>
        <v>107.42000000000002</v>
      </c>
      <c r="U7" s="15" t="s">
        <v>87</v>
      </c>
      <c r="V7" s="15" t="s">
        <v>85</v>
      </c>
      <c r="W7" s="11" t="s">
        <v>86</v>
      </c>
      <c r="X7" s="15" t="s">
        <v>1</v>
      </c>
    </row>
    <row r="8" spans="1:24" ht="18.75">
      <c r="A8">
        <v>7</v>
      </c>
      <c r="B8" s="13" t="s">
        <v>39</v>
      </c>
      <c r="C8" s="13" t="s">
        <v>12</v>
      </c>
      <c r="D8" s="13" t="s">
        <v>40</v>
      </c>
      <c r="E8" s="6" t="s">
        <v>24</v>
      </c>
      <c r="F8" s="9">
        <v>10.35</v>
      </c>
      <c r="G8" s="3">
        <v>0.5</v>
      </c>
      <c r="H8" s="1">
        <f t="shared" si="0"/>
        <v>10.85</v>
      </c>
      <c r="I8" s="1">
        <v>5</v>
      </c>
      <c r="J8" s="8">
        <f t="shared" si="1"/>
        <v>54.25</v>
      </c>
      <c r="K8" s="7">
        <v>10.5</v>
      </c>
      <c r="L8" s="7">
        <v>1</v>
      </c>
      <c r="M8" s="8">
        <f t="shared" si="2"/>
        <v>10.5</v>
      </c>
      <c r="N8" s="12">
        <v>10.55</v>
      </c>
      <c r="O8" s="7">
        <v>2</v>
      </c>
      <c r="P8" s="8">
        <f t="shared" si="3"/>
        <v>21.1</v>
      </c>
      <c r="Q8" s="12">
        <v>10.48</v>
      </c>
      <c r="R8" s="7">
        <v>2</v>
      </c>
      <c r="S8" s="8">
        <f t="shared" si="4"/>
        <v>20.96</v>
      </c>
      <c r="T8" s="14">
        <f t="shared" si="5"/>
        <v>106.81</v>
      </c>
      <c r="U8" s="15" t="s">
        <v>87</v>
      </c>
      <c r="V8" s="11" t="s">
        <v>86</v>
      </c>
      <c r="W8" s="15" t="s">
        <v>1</v>
      </c>
      <c r="X8" s="15" t="s">
        <v>85</v>
      </c>
    </row>
    <row r="9" spans="1:24" ht="18.75">
      <c r="A9">
        <v>8</v>
      </c>
      <c r="B9" s="13" t="s">
        <v>59</v>
      </c>
      <c r="C9" s="13" t="s">
        <v>15</v>
      </c>
      <c r="D9" s="13" t="s">
        <v>13</v>
      </c>
      <c r="E9" s="6" t="s">
        <v>84</v>
      </c>
      <c r="F9" s="9">
        <v>10.57</v>
      </c>
      <c r="G9" s="3"/>
      <c r="H9" s="1">
        <f t="shared" si="0"/>
        <v>10.57</v>
      </c>
      <c r="I9" s="1">
        <v>5</v>
      </c>
      <c r="J9" s="8">
        <f t="shared" si="1"/>
        <v>52.85</v>
      </c>
      <c r="K9" s="7">
        <v>11.5</v>
      </c>
      <c r="L9" s="7">
        <v>1</v>
      </c>
      <c r="M9" s="8">
        <f t="shared" si="2"/>
        <v>11.5</v>
      </c>
      <c r="N9" s="12">
        <v>10.25</v>
      </c>
      <c r="O9" s="7">
        <v>2</v>
      </c>
      <c r="P9" s="8">
        <f t="shared" si="3"/>
        <v>20.5</v>
      </c>
      <c r="Q9" s="12">
        <v>10.5</v>
      </c>
      <c r="R9" s="7">
        <v>2</v>
      </c>
      <c r="S9" s="8">
        <f t="shared" si="4"/>
        <v>21</v>
      </c>
      <c r="T9" s="14">
        <f t="shared" si="5"/>
        <v>105.85</v>
      </c>
      <c r="U9" s="15" t="s">
        <v>87</v>
      </c>
      <c r="V9" s="11" t="s">
        <v>86</v>
      </c>
      <c r="W9" s="15" t="s">
        <v>1</v>
      </c>
      <c r="X9" s="15" t="s">
        <v>85</v>
      </c>
    </row>
    <row r="10" spans="1:24" ht="18.75">
      <c r="A10">
        <v>9</v>
      </c>
      <c r="B10" s="13" t="s">
        <v>34</v>
      </c>
      <c r="C10" s="13" t="s">
        <v>35</v>
      </c>
      <c r="D10" s="13" t="s">
        <v>7</v>
      </c>
      <c r="E10" s="6" t="s">
        <v>24</v>
      </c>
      <c r="F10" s="9">
        <v>10.38</v>
      </c>
      <c r="G10" s="3">
        <v>0.5</v>
      </c>
      <c r="H10" s="1">
        <f t="shared" si="0"/>
        <v>10.88</v>
      </c>
      <c r="I10" s="1">
        <v>5</v>
      </c>
      <c r="J10" s="8">
        <f t="shared" si="1"/>
        <v>54.400000000000006</v>
      </c>
      <c r="K10" s="7">
        <v>8.25</v>
      </c>
      <c r="L10" s="7">
        <v>1</v>
      </c>
      <c r="M10" s="8">
        <f t="shared" si="2"/>
        <v>8.25</v>
      </c>
      <c r="N10" s="12">
        <v>11.18</v>
      </c>
      <c r="O10" s="7">
        <v>2</v>
      </c>
      <c r="P10" s="8">
        <f t="shared" si="3"/>
        <v>22.36</v>
      </c>
      <c r="Q10" s="12">
        <v>9.85</v>
      </c>
      <c r="R10" s="7">
        <v>2</v>
      </c>
      <c r="S10" s="8">
        <f t="shared" si="4"/>
        <v>19.7</v>
      </c>
      <c r="T10" s="14">
        <f t="shared" si="5"/>
        <v>104.71000000000001</v>
      </c>
      <c r="U10" s="15" t="s">
        <v>87</v>
      </c>
      <c r="V10" s="15" t="s">
        <v>85</v>
      </c>
      <c r="W10" s="11" t="s">
        <v>86</v>
      </c>
      <c r="X10" s="15" t="s">
        <v>1</v>
      </c>
    </row>
    <row r="11" spans="1:24" ht="18.75">
      <c r="A11">
        <v>10</v>
      </c>
      <c r="B11" s="13" t="s">
        <v>43</v>
      </c>
      <c r="C11" s="13" t="s">
        <v>44</v>
      </c>
      <c r="D11" s="13" t="s">
        <v>10</v>
      </c>
      <c r="E11" s="6" t="s">
        <v>24</v>
      </c>
      <c r="F11" s="10">
        <v>10.36</v>
      </c>
      <c r="G11" s="3">
        <v>0.5</v>
      </c>
      <c r="H11" s="1">
        <f aca="true" t="shared" si="6" ref="H11:H26">SUM(F11:G11)</f>
        <v>10.86</v>
      </c>
      <c r="I11" s="1">
        <v>5</v>
      </c>
      <c r="J11" s="8">
        <f aca="true" t="shared" si="7" ref="J11:J26">SUM(H11*5)</f>
        <v>54.3</v>
      </c>
      <c r="K11" s="7">
        <v>8.48</v>
      </c>
      <c r="L11" s="7">
        <v>1</v>
      </c>
      <c r="M11" s="8">
        <f aca="true" t="shared" si="8" ref="M11:M26">SUM(K11*L11)</f>
        <v>8.48</v>
      </c>
      <c r="N11" s="12">
        <v>9.4</v>
      </c>
      <c r="O11" s="7">
        <v>2</v>
      </c>
      <c r="P11" s="8">
        <f aca="true" t="shared" si="9" ref="P11:P26">SUM(N11*O11)</f>
        <v>18.8</v>
      </c>
      <c r="Q11" s="12">
        <v>10.53</v>
      </c>
      <c r="R11" s="7">
        <v>2</v>
      </c>
      <c r="S11" s="8">
        <f aca="true" t="shared" si="10" ref="S11:S26">SUM(Q11*R11)</f>
        <v>21.06</v>
      </c>
      <c r="T11" s="14">
        <f aca="true" t="shared" si="11" ref="T11:T26">SUM(J11+M11+P11+S11)</f>
        <v>102.64</v>
      </c>
      <c r="U11" s="15" t="s">
        <v>87</v>
      </c>
      <c r="V11" s="15" t="s">
        <v>85</v>
      </c>
      <c r="W11" s="11" t="s">
        <v>86</v>
      </c>
      <c r="X11" s="15" t="s">
        <v>1</v>
      </c>
    </row>
    <row r="12" spans="1:24" ht="18.75">
      <c r="A12">
        <v>11</v>
      </c>
      <c r="B12" s="13" t="s">
        <v>48</v>
      </c>
      <c r="C12" s="13" t="s">
        <v>49</v>
      </c>
      <c r="D12" s="13" t="s">
        <v>50</v>
      </c>
      <c r="E12" s="6" t="s">
        <v>24</v>
      </c>
      <c r="F12" s="10">
        <v>10.76</v>
      </c>
      <c r="G12" s="3">
        <v>0.5</v>
      </c>
      <c r="H12" s="1">
        <f t="shared" si="6"/>
        <v>11.26</v>
      </c>
      <c r="I12" s="1">
        <v>5</v>
      </c>
      <c r="J12" s="8">
        <f t="shared" si="7"/>
        <v>56.3</v>
      </c>
      <c r="K12" s="7">
        <v>7.58</v>
      </c>
      <c r="L12" s="7">
        <v>1</v>
      </c>
      <c r="M12" s="8">
        <f t="shared" si="8"/>
        <v>7.58</v>
      </c>
      <c r="N12" s="12">
        <v>8.53</v>
      </c>
      <c r="O12" s="7">
        <v>2</v>
      </c>
      <c r="P12" s="8">
        <f t="shared" si="9"/>
        <v>17.06</v>
      </c>
      <c r="Q12" s="12">
        <v>10.05</v>
      </c>
      <c r="R12" s="7">
        <v>2</v>
      </c>
      <c r="S12" s="8">
        <f t="shared" si="10"/>
        <v>20.1</v>
      </c>
      <c r="T12" s="14">
        <f t="shared" si="11"/>
        <v>101.03999999999999</v>
      </c>
      <c r="U12" s="15" t="s">
        <v>87</v>
      </c>
      <c r="V12" s="15" t="s">
        <v>85</v>
      </c>
      <c r="W12" s="11" t="s">
        <v>86</v>
      </c>
      <c r="X12" s="15" t="s">
        <v>1</v>
      </c>
    </row>
    <row r="13" spans="1:24" ht="18.75">
      <c r="A13">
        <v>12</v>
      </c>
      <c r="B13" s="13" t="s">
        <v>77</v>
      </c>
      <c r="C13" s="13" t="s">
        <v>78</v>
      </c>
      <c r="D13" s="13" t="s">
        <v>79</v>
      </c>
      <c r="E13" s="6" t="s">
        <v>84</v>
      </c>
      <c r="F13" s="10">
        <v>9.73</v>
      </c>
      <c r="G13" s="3"/>
      <c r="H13" s="1">
        <f t="shared" si="6"/>
        <v>9.73</v>
      </c>
      <c r="I13" s="1">
        <v>5</v>
      </c>
      <c r="J13" s="8">
        <f t="shared" si="7"/>
        <v>48.650000000000006</v>
      </c>
      <c r="K13" s="7">
        <v>11</v>
      </c>
      <c r="L13" s="7">
        <v>1</v>
      </c>
      <c r="M13" s="8">
        <f t="shared" si="8"/>
        <v>11</v>
      </c>
      <c r="N13" s="12">
        <v>8.25</v>
      </c>
      <c r="O13" s="7">
        <v>2</v>
      </c>
      <c r="P13" s="8">
        <f t="shared" si="9"/>
        <v>16.5</v>
      </c>
      <c r="Q13" s="12">
        <v>12.3</v>
      </c>
      <c r="R13" s="7">
        <v>2</v>
      </c>
      <c r="S13" s="8">
        <f t="shared" si="10"/>
        <v>24.6</v>
      </c>
      <c r="T13" s="14">
        <f t="shared" si="11"/>
        <v>100.75</v>
      </c>
      <c r="U13" s="11" t="s">
        <v>86</v>
      </c>
      <c r="V13" s="15" t="s">
        <v>1</v>
      </c>
      <c r="W13" s="15" t="s">
        <v>85</v>
      </c>
      <c r="X13" s="15" t="s">
        <v>87</v>
      </c>
    </row>
    <row r="14" spans="1:24" ht="18.75">
      <c r="A14">
        <v>13</v>
      </c>
      <c r="B14" s="13" t="s">
        <v>64</v>
      </c>
      <c r="C14" s="13" t="s">
        <v>65</v>
      </c>
      <c r="D14" s="13" t="s">
        <v>66</v>
      </c>
      <c r="E14" s="6" t="s">
        <v>84</v>
      </c>
      <c r="F14" s="10">
        <v>10.67</v>
      </c>
      <c r="G14" s="3"/>
      <c r="H14" s="1">
        <f t="shared" si="6"/>
        <v>10.67</v>
      </c>
      <c r="I14" s="1">
        <v>5</v>
      </c>
      <c r="J14" s="8">
        <f t="shared" si="7"/>
        <v>53.35</v>
      </c>
      <c r="K14" s="7">
        <v>8.5</v>
      </c>
      <c r="L14" s="7">
        <v>1</v>
      </c>
      <c r="M14" s="8">
        <f t="shared" si="8"/>
        <v>8.5</v>
      </c>
      <c r="N14" s="12">
        <v>9.28</v>
      </c>
      <c r="O14" s="7">
        <v>2</v>
      </c>
      <c r="P14" s="8">
        <f t="shared" si="9"/>
        <v>18.56</v>
      </c>
      <c r="Q14" s="12">
        <v>9.6</v>
      </c>
      <c r="R14" s="7">
        <v>2</v>
      </c>
      <c r="S14" s="8">
        <f t="shared" si="10"/>
        <v>19.2</v>
      </c>
      <c r="T14" s="14">
        <f t="shared" si="11"/>
        <v>99.61</v>
      </c>
      <c r="U14" s="15" t="s">
        <v>85</v>
      </c>
      <c r="V14" s="15" t="s">
        <v>87</v>
      </c>
      <c r="W14" s="11" t="s">
        <v>86</v>
      </c>
      <c r="X14" s="15" t="s">
        <v>1</v>
      </c>
    </row>
    <row r="15" spans="1:24" ht="18.75">
      <c r="A15">
        <v>14</v>
      </c>
      <c r="B15" s="13" t="s">
        <v>61</v>
      </c>
      <c r="C15" s="13" t="s">
        <v>62</v>
      </c>
      <c r="D15" s="13" t="s">
        <v>63</v>
      </c>
      <c r="E15" s="6" t="s">
        <v>84</v>
      </c>
      <c r="F15" s="10">
        <v>10.1</v>
      </c>
      <c r="G15" s="3"/>
      <c r="H15" s="1">
        <f t="shared" si="6"/>
        <v>10.1</v>
      </c>
      <c r="I15" s="1">
        <v>5</v>
      </c>
      <c r="J15" s="8">
        <f t="shared" si="7"/>
        <v>50.5</v>
      </c>
      <c r="K15" s="7">
        <v>10.5</v>
      </c>
      <c r="L15" s="7">
        <v>1</v>
      </c>
      <c r="M15" s="8">
        <f t="shared" si="8"/>
        <v>10.5</v>
      </c>
      <c r="N15" s="12">
        <v>11.3</v>
      </c>
      <c r="O15" s="7">
        <v>2</v>
      </c>
      <c r="P15" s="8">
        <f t="shared" si="9"/>
        <v>22.6</v>
      </c>
      <c r="Q15" s="12">
        <v>8</v>
      </c>
      <c r="R15" s="7">
        <v>2</v>
      </c>
      <c r="S15" s="8">
        <f t="shared" si="10"/>
        <v>16</v>
      </c>
      <c r="T15" s="14">
        <f t="shared" si="11"/>
        <v>99.6</v>
      </c>
      <c r="U15" s="11"/>
      <c r="V15" s="11"/>
      <c r="W15" s="11"/>
      <c r="X15" s="11"/>
    </row>
    <row r="16" spans="1:24" ht="18.75">
      <c r="A16">
        <v>15</v>
      </c>
      <c r="B16" s="13" t="s">
        <v>54</v>
      </c>
      <c r="C16" s="13" t="s">
        <v>55</v>
      </c>
      <c r="D16" s="13" t="s">
        <v>53</v>
      </c>
      <c r="E16" s="6" t="s">
        <v>24</v>
      </c>
      <c r="F16" s="10">
        <v>10.92</v>
      </c>
      <c r="G16" s="3">
        <v>0.5</v>
      </c>
      <c r="H16" s="1">
        <f t="shared" si="6"/>
        <v>11.42</v>
      </c>
      <c r="I16" s="1">
        <v>5</v>
      </c>
      <c r="J16" s="8">
        <f t="shared" si="7"/>
        <v>57.1</v>
      </c>
      <c r="K16" s="7">
        <v>10</v>
      </c>
      <c r="L16" s="7">
        <v>1</v>
      </c>
      <c r="M16" s="8">
        <f t="shared" si="8"/>
        <v>10</v>
      </c>
      <c r="N16" s="12">
        <v>5.6</v>
      </c>
      <c r="O16" s="7">
        <v>2</v>
      </c>
      <c r="P16" s="8">
        <f t="shared" si="9"/>
        <v>11.2</v>
      </c>
      <c r="Q16" s="12">
        <v>10.33</v>
      </c>
      <c r="R16" s="7">
        <v>2</v>
      </c>
      <c r="S16" s="8">
        <f t="shared" si="10"/>
        <v>20.66</v>
      </c>
      <c r="T16" s="14">
        <f t="shared" si="11"/>
        <v>98.96</v>
      </c>
      <c r="U16" s="15" t="s">
        <v>87</v>
      </c>
      <c r="V16" s="11" t="s">
        <v>86</v>
      </c>
      <c r="W16" s="15" t="s">
        <v>1</v>
      </c>
      <c r="X16" s="15" t="s">
        <v>85</v>
      </c>
    </row>
    <row r="17" spans="1:24" ht="18.75">
      <c r="A17">
        <v>16</v>
      </c>
      <c r="B17" s="13" t="s">
        <v>27</v>
      </c>
      <c r="C17" s="13" t="s">
        <v>6</v>
      </c>
      <c r="D17" s="13" t="s">
        <v>28</v>
      </c>
      <c r="E17" s="6" t="s">
        <v>24</v>
      </c>
      <c r="F17" s="10">
        <v>10.72</v>
      </c>
      <c r="G17" s="3">
        <v>0.5</v>
      </c>
      <c r="H17" s="1">
        <f t="shared" si="6"/>
        <v>11.22</v>
      </c>
      <c r="I17" s="1">
        <v>5</v>
      </c>
      <c r="J17" s="8">
        <f t="shared" si="7"/>
        <v>56.1</v>
      </c>
      <c r="K17" s="7">
        <v>10.95</v>
      </c>
      <c r="L17" s="7">
        <v>1</v>
      </c>
      <c r="M17" s="8">
        <f t="shared" si="8"/>
        <v>10.95</v>
      </c>
      <c r="N17" s="12">
        <v>7.7</v>
      </c>
      <c r="O17" s="7">
        <v>2</v>
      </c>
      <c r="P17" s="8">
        <f t="shared" si="9"/>
        <v>15.4</v>
      </c>
      <c r="Q17" s="12">
        <v>7.7</v>
      </c>
      <c r="R17" s="7">
        <v>2</v>
      </c>
      <c r="S17" s="8">
        <f t="shared" si="10"/>
        <v>15.4</v>
      </c>
      <c r="T17" s="14">
        <f t="shared" si="11"/>
        <v>97.85000000000001</v>
      </c>
      <c r="U17" s="11" t="s">
        <v>86</v>
      </c>
      <c r="V17" s="15" t="s">
        <v>87</v>
      </c>
      <c r="W17" s="15" t="s">
        <v>1</v>
      </c>
      <c r="X17" s="15" t="s">
        <v>85</v>
      </c>
    </row>
    <row r="18" spans="1:24" ht="18.75">
      <c r="A18">
        <v>17</v>
      </c>
      <c r="B18" s="13" t="s">
        <v>56</v>
      </c>
      <c r="C18" s="13" t="s">
        <v>57</v>
      </c>
      <c r="D18" s="13" t="s">
        <v>58</v>
      </c>
      <c r="E18" s="6" t="s">
        <v>24</v>
      </c>
      <c r="F18" s="10">
        <v>10.86</v>
      </c>
      <c r="G18" s="3">
        <v>0.5</v>
      </c>
      <c r="H18" s="1">
        <f t="shared" si="6"/>
        <v>11.36</v>
      </c>
      <c r="I18" s="1">
        <v>5</v>
      </c>
      <c r="J18" s="8">
        <f t="shared" si="7"/>
        <v>56.8</v>
      </c>
      <c r="K18" s="7">
        <v>10.43</v>
      </c>
      <c r="L18" s="7">
        <v>1</v>
      </c>
      <c r="M18" s="8">
        <f t="shared" si="8"/>
        <v>10.43</v>
      </c>
      <c r="N18" s="12">
        <v>5.5</v>
      </c>
      <c r="O18" s="7">
        <v>2</v>
      </c>
      <c r="P18" s="8">
        <f t="shared" si="9"/>
        <v>11</v>
      </c>
      <c r="Q18" s="12">
        <v>8.88</v>
      </c>
      <c r="R18" s="7">
        <v>2</v>
      </c>
      <c r="S18" s="8">
        <f t="shared" si="10"/>
        <v>17.76</v>
      </c>
      <c r="T18" s="14">
        <f t="shared" si="11"/>
        <v>95.99</v>
      </c>
      <c r="U18" s="11" t="s">
        <v>86</v>
      </c>
      <c r="V18" s="15" t="s">
        <v>1</v>
      </c>
      <c r="W18" s="15" t="s">
        <v>87</v>
      </c>
      <c r="X18" s="15" t="s">
        <v>85</v>
      </c>
    </row>
    <row r="19" spans="1:24" ht="18.75">
      <c r="A19">
        <v>18</v>
      </c>
      <c r="B19" s="13" t="s">
        <v>60</v>
      </c>
      <c r="C19" s="13" t="s">
        <v>26</v>
      </c>
      <c r="D19" s="13" t="s">
        <v>2</v>
      </c>
      <c r="E19" s="6" t="s">
        <v>84</v>
      </c>
      <c r="F19" s="10">
        <v>10.65</v>
      </c>
      <c r="G19" s="3"/>
      <c r="H19" s="1">
        <f t="shared" si="6"/>
        <v>10.65</v>
      </c>
      <c r="I19" s="1">
        <v>5</v>
      </c>
      <c r="J19" s="8">
        <f t="shared" si="7"/>
        <v>53.25</v>
      </c>
      <c r="K19" s="7">
        <v>11</v>
      </c>
      <c r="L19" s="7">
        <v>1</v>
      </c>
      <c r="M19" s="8">
        <f t="shared" si="8"/>
        <v>11</v>
      </c>
      <c r="N19" s="12">
        <v>6.95</v>
      </c>
      <c r="O19" s="7">
        <v>2</v>
      </c>
      <c r="P19" s="8">
        <f t="shared" si="9"/>
        <v>13.9</v>
      </c>
      <c r="Q19" s="12">
        <v>8.35</v>
      </c>
      <c r="R19" s="7">
        <v>2</v>
      </c>
      <c r="S19" s="8">
        <f t="shared" si="10"/>
        <v>16.7</v>
      </c>
      <c r="T19" s="14">
        <f t="shared" si="11"/>
        <v>94.85000000000001</v>
      </c>
      <c r="U19" s="11" t="s">
        <v>86</v>
      </c>
      <c r="V19" s="15" t="s">
        <v>1</v>
      </c>
      <c r="W19" s="15" t="s">
        <v>85</v>
      </c>
      <c r="X19" s="15" t="s">
        <v>87</v>
      </c>
    </row>
    <row r="20" spans="1:24" ht="18.75">
      <c r="A20">
        <v>19</v>
      </c>
      <c r="B20" s="13" t="s">
        <v>67</v>
      </c>
      <c r="C20" s="13" t="s">
        <v>5</v>
      </c>
      <c r="D20" s="13" t="s">
        <v>68</v>
      </c>
      <c r="E20" s="6" t="s">
        <v>84</v>
      </c>
      <c r="F20" s="10">
        <v>10.01</v>
      </c>
      <c r="G20" s="3"/>
      <c r="H20" s="1">
        <f t="shared" si="6"/>
        <v>10.01</v>
      </c>
      <c r="I20" s="1">
        <v>5</v>
      </c>
      <c r="J20" s="8">
        <f t="shared" si="7"/>
        <v>50.05</v>
      </c>
      <c r="K20" s="7">
        <v>10.25</v>
      </c>
      <c r="L20" s="7">
        <v>1</v>
      </c>
      <c r="M20" s="8">
        <f t="shared" si="8"/>
        <v>10.25</v>
      </c>
      <c r="N20" s="12">
        <v>7.65</v>
      </c>
      <c r="O20" s="7">
        <v>2</v>
      </c>
      <c r="P20" s="8">
        <f t="shared" si="9"/>
        <v>15.3</v>
      </c>
      <c r="Q20" s="12">
        <v>9</v>
      </c>
      <c r="R20" s="7">
        <v>2</v>
      </c>
      <c r="S20" s="8">
        <f t="shared" si="10"/>
        <v>18</v>
      </c>
      <c r="T20" s="14">
        <f t="shared" si="11"/>
        <v>93.6</v>
      </c>
      <c r="U20" s="15" t="s">
        <v>87</v>
      </c>
      <c r="V20" s="11" t="s">
        <v>86</v>
      </c>
      <c r="W20" s="15" t="s">
        <v>1</v>
      </c>
      <c r="X20" s="15" t="s">
        <v>85</v>
      </c>
    </row>
    <row r="21" spans="1:24" ht="18.75">
      <c r="A21">
        <v>20</v>
      </c>
      <c r="B21" s="13" t="s">
        <v>80</v>
      </c>
      <c r="C21" s="13" t="s">
        <v>81</v>
      </c>
      <c r="D21" s="13" t="s">
        <v>11</v>
      </c>
      <c r="E21" s="6" t="s">
        <v>84</v>
      </c>
      <c r="F21" s="10">
        <v>9.9</v>
      </c>
      <c r="G21" s="3"/>
      <c r="H21" s="1">
        <f t="shared" si="6"/>
        <v>9.9</v>
      </c>
      <c r="I21" s="1">
        <v>5</v>
      </c>
      <c r="J21" s="8">
        <f t="shared" si="7"/>
        <v>49.5</v>
      </c>
      <c r="K21" s="7">
        <v>9.25</v>
      </c>
      <c r="L21" s="7">
        <v>1</v>
      </c>
      <c r="M21" s="8">
        <f t="shared" si="8"/>
        <v>9.25</v>
      </c>
      <c r="N21" s="12">
        <v>6.75</v>
      </c>
      <c r="O21" s="7">
        <v>2</v>
      </c>
      <c r="P21" s="8">
        <f t="shared" si="9"/>
        <v>13.5</v>
      </c>
      <c r="Q21" s="12">
        <v>10.65</v>
      </c>
      <c r="R21" s="7">
        <v>2</v>
      </c>
      <c r="S21" s="8">
        <f t="shared" si="10"/>
        <v>21.3</v>
      </c>
      <c r="T21" s="14">
        <f t="shared" si="11"/>
        <v>93.55</v>
      </c>
      <c r="U21" s="15" t="s">
        <v>85</v>
      </c>
      <c r="V21" s="11" t="s">
        <v>86</v>
      </c>
      <c r="W21" s="15" t="s">
        <v>87</v>
      </c>
      <c r="X21" s="15" t="s">
        <v>1</v>
      </c>
    </row>
    <row r="22" spans="1:24" ht="18.75">
      <c r="A22">
        <v>21</v>
      </c>
      <c r="B22" s="13" t="s">
        <v>74</v>
      </c>
      <c r="C22" s="13" t="s">
        <v>75</v>
      </c>
      <c r="D22" s="13" t="s">
        <v>76</v>
      </c>
      <c r="E22" s="6" t="s">
        <v>84</v>
      </c>
      <c r="F22" s="10">
        <v>10.18</v>
      </c>
      <c r="G22" s="3"/>
      <c r="H22" s="1">
        <f t="shared" si="6"/>
        <v>10.18</v>
      </c>
      <c r="I22" s="1">
        <v>5</v>
      </c>
      <c r="J22" s="8">
        <f t="shared" si="7"/>
        <v>50.9</v>
      </c>
      <c r="K22" s="7">
        <v>6.5</v>
      </c>
      <c r="L22" s="7">
        <v>1</v>
      </c>
      <c r="M22" s="8">
        <f t="shared" si="8"/>
        <v>6.5</v>
      </c>
      <c r="N22" s="12">
        <v>6.9</v>
      </c>
      <c r="O22" s="7">
        <v>2</v>
      </c>
      <c r="P22" s="8">
        <f t="shared" si="9"/>
        <v>13.8</v>
      </c>
      <c r="Q22" s="12">
        <v>10.33</v>
      </c>
      <c r="R22" s="7">
        <v>2</v>
      </c>
      <c r="S22" s="8">
        <f t="shared" si="10"/>
        <v>20.66</v>
      </c>
      <c r="T22" s="14">
        <f t="shared" si="11"/>
        <v>91.86</v>
      </c>
      <c r="U22" s="15" t="s">
        <v>85</v>
      </c>
      <c r="V22" s="11" t="s">
        <v>86</v>
      </c>
      <c r="W22" s="15" t="s">
        <v>1</v>
      </c>
      <c r="X22" s="15" t="s">
        <v>87</v>
      </c>
    </row>
    <row r="23" spans="1:24" ht="18.75">
      <c r="A23">
        <v>22</v>
      </c>
      <c r="B23" s="13" t="s">
        <v>82</v>
      </c>
      <c r="C23" s="13" t="s">
        <v>83</v>
      </c>
      <c r="D23" s="13" t="s">
        <v>25</v>
      </c>
      <c r="E23" s="6" t="s">
        <v>84</v>
      </c>
      <c r="F23" s="10">
        <v>9.91</v>
      </c>
      <c r="G23" s="3"/>
      <c r="H23" s="1">
        <f t="shared" si="6"/>
        <v>9.91</v>
      </c>
      <c r="I23" s="1">
        <v>5</v>
      </c>
      <c r="J23" s="8">
        <f t="shared" si="7"/>
        <v>49.55</v>
      </c>
      <c r="K23" s="7">
        <v>9.25</v>
      </c>
      <c r="L23" s="7">
        <v>1</v>
      </c>
      <c r="M23" s="8">
        <f t="shared" si="8"/>
        <v>9.25</v>
      </c>
      <c r="N23" s="12">
        <v>6.25</v>
      </c>
      <c r="O23" s="7">
        <v>2</v>
      </c>
      <c r="P23" s="8">
        <f t="shared" si="9"/>
        <v>12.5</v>
      </c>
      <c r="Q23" s="12">
        <v>10.15</v>
      </c>
      <c r="R23" s="7">
        <v>2</v>
      </c>
      <c r="S23" s="8">
        <f t="shared" si="10"/>
        <v>20.3</v>
      </c>
      <c r="T23" s="14">
        <f t="shared" si="11"/>
        <v>91.6</v>
      </c>
      <c r="U23" s="15" t="s">
        <v>85</v>
      </c>
      <c r="V23" s="15" t="s">
        <v>87</v>
      </c>
      <c r="W23" s="15" t="s">
        <v>1</v>
      </c>
      <c r="X23" s="11" t="s">
        <v>86</v>
      </c>
    </row>
    <row r="24" spans="1:24" ht="18.75">
      <c r="A24">
        <v>23</v>
      </c>
      <c r="B24" s="13" t="s">
        <v>29</v>
      </c>
      <c r="C24" s="13" t="s">
        <v>30</v>
      </c>
      <c r="D24" s="13" t="s">
        <v>31</v>
      </c>
      <c r="E24" s="6" t="s">
        <v>24</v>
      </c>
      <c r="F24" s="10">
        <v>10.64</v>
      </c>
      <c r="G24" s="3">
        <v>0.5</v>
      </c>
      <c r="H24" s="1">
        <f t="shared" si="6"/>
        <v>11.14</v>
      </c>
      <c r="I24" s="1">
        <v>5</v>
      </c>
      <c r="J24" s="8">
        <f t="shared" si="7"/>
        <v>55.7</v>
      </c>
      <c r="K24" s="7">
        <v>12.03</v>
      </c>
      <c r="L24" s="7">
        <v>1</v>
      </c>
      <c r="M24" s="8">
        <f t="shared" si="8"/>
        <v>12.03</v>
      </c>
      <c r="N24" s="12">
        <v>4.88</v>
      </c>
      <c r="O24" s="7">
        <v>2</v>
      </c>
      <c r="P24" s="8">
        <f t="shared" si="9"/>
        <v>9.76</v>
      </c>
      <c r="Q24" s="12">
        <v>6.1</v>
      </c>
      <c r="R24" s="7">
        <v>2</v>
      </c>
      <c r="S24" s="8">
        <f t="shared" si="10"/>
        <v>12.2</v>
      </c>
      <c r="T24" s="14">
        <f t="shared" si="11"/>
        <v>89.69000000000001</v>
      </c>
      <c r="U24" s="15"/>
      <c r="V24" s="11"/>
      <c r="W24" s="11"/>
      <c r="X24" s="11"/>
    </row>
    <row r="25" spans="1:24" ht="18.75">
      <c r="A25">
        <v>24</v>
      </c>
      <c r="B25" s="13" t="s">
        <v>73</v>
      </c>
      <c r="C25" s="13" t="s">
        <v>4</v>
      </c>
      <c r="D25" s="13" t="s">
        <v>47</v>
      </c>
      <c r="E25" s="6" t="s">
        <v>84</v>
      </c>
      <c r="F25" s="10">
        <v>10.39</v>
      </c>
      <c r="G25" s="3"/>
      <c r="H25" s="1">
        <f t="shared" si="6"/>
        <v>10.39</v>
      </c>
      <c r="I25" s="1">
        <v>5</v>
      </c>
      <c r="J25" s="8">
        <f t="shared" si="7"/>
        <v>51.95</v>
      </c>
      <c r="K25" s="7">
        <v>9.75</v>
      </c>
      <c r="L25" s="7">
        <v>1</v>
      </c>
      <c r="M25" s="8">
        <f t="shared" si="8"/>
        <v>9.75</v>
      </c>
      <c r="N25" s="12">
        <v>6.5</v>
      </c>
      <c r="O25" s="7">
        <v>2</v>
      </c>
      <c r="P25" s="8">
        <f t="shared" si="9"/>
        <v>13</v>
      </c>
      <c r="Q25" s="12">
        <v>7</v>
      </c>
      <c r="R25" s="7">
        <v>2</v>
      </c>
      <c r="S25" s="8">
        <f t="shared" si="10"/>
        <v>14</v>
      </c>
      <c r="T25" s="14">
        <f t="shared" si="11"/>
        <v>88.7</v>
      </c>
      <c r="U25" s="15" t="s">
        <v>87</v>
      </c>
      <c r="V25" s="15" t="s">
        <v>1</v>
      </c>
      <c r="W25" s="11" t="s">
        <v>86</v>
      </c>
      <c r="X25" s="15" t="s">
        <v>85</v>
      </c>
    </row>
    <row r="26" spans="1:24" ht="18.75">
      <c r="A26">
        <v>25</v>
      </c>
      <c r="B26" s="13" t="s">
        <v>41</v>
      </c>
      <c r="C26" s="13" t="s">
        <v>42</v>
      </c>
      <c r="D26" s="13" t="s">
        <v>2</v>
      </c>
      <c r="E26" s="6" t="s">
        <v>24</v>
      </c>
      <c r="F26" s="10">
        <v>10.27</v>
      </c>
      <c r="G26" s="3">
        <v>0.5</v>
      </c>
      <c r="H26" s="1">
        <f t="shared" si="6"/>
        <v>10.77</v>
      </c>
      <c r="I26" s="1">
        <v>5</v>
      </c>
      <c r="J26" s="8">
        <f t="shared" si="7"/>
        <v>53.849999999999994</v>
      </c>
      <c r="K26" s="7">
        <v>7.38</v>
      </c>
      <c r="L26" s="7">
        <v>1</v>
      </c>
      <c r="M26" s="8">
        <f t="shared" si="8"/>
        <v>7.38</v>
      </c>
      <c r="N26" s="12">
        <v>5.68</v>
      </c>
      <c r="O26" s="7">
        <v>2</v>
      </c>
      <c r="P26" s="8">
        <f t="shared" si="9"/>
        <v>11.36</v>
      </c>
      <c r="Q26" s="12">
        <v>6.63</v>
      </c>
      <c r="R26" s="7">
        <v>2</v>
      </c>
      <c r="S26" s="8">
        <f t="shared" si="10"/>
        <v>13.26</v>
      </c>
      <c r="T26" s="14">
        <f t="shared" si="11"/>
        <v>85.85000000000001</v>
      </c>
      <c r="U26" s="11" t="s">
        <v>86</v>
      </c>
      <c r="V26" s="15" t="s">
        <v>87</v>
      </c>
      <c r="W26" s="15" t="s">
        <v>85</v>
      </c>
      <c r="X26" s="15" t="s">
        <v>1</v>
      </c>
    </row>
    <row r="29" ht="26.25">
      <c r="G29" s="17" t="s">
        <v>95</v>
      </c>
    </row>
    <row r="31" ht="26.25">
      <c r="G31" s="17" t="s">
        <v>96</v>
      </c>
    </row>
    <row r="33" ht="23.25">
      <c r="G33" s="1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poste5</cp:lastModifiedBy>
  <cp:lastPrinted>2017-07-17T08:43:45Z</cp:lastPrinted>
  <dcterms:created xsi:type="dcterms:W3CDTF">2016-07-19T18:26:05Z</dcterms:created>
  <dcterms:modified xsi:type="dcterms:W3CDTF">2017-07-20T10:49:02Z</dcterms:modified>
  <cp:category/>
  <cp:version/>
  <cp:contentType/>
  <cp:contentStatus/>
</cp:coreProperties>
</file>